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4.png" ContentType="image/png"/>
  <Override PartName="/xl/media/image3.png" ContentType="image/png"/>
  <Override PartName="/xl/drawings/_rels/drawing1.xml.rels" ContentType="application/vnd.openxmlformats-package.relationship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comments3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2"/>
  </bookViews>
  <sheets>
    <sheet name="Présentation" sheetId="1" state="visible" r:id="rId2"/>
    <sheet name="Le Gagne Etoile" sheetId="2" state="visible" r:id="rId3"/>
    <sheet name="Table de compétences" sheetId="3" state="visible" r:id="rId4"/>
    <sheet name="Fiche Individuelle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3.xml><?xml version="1.0" encoding="utf-8"?>
<comments xmlns="http://schemas.openxmlformats.org/spreadsheetml/2006/main" xmlns:xdr="http://schemas.openxmlformats.org/drawingml/2006/spreadsheetDrawing">
  <authors>
    <author/>
  </authors>
  <commentList>
    <comment ref="A1" authorId="0">
      <text>
        <r>
          <rPr>
            <sz val="9"/>
            <color rgb="FF000000"/>
            <rFont val="宋体"/>
            <family val="0"/>
            <charset val="134"/>
          </rPr>
          <t xml:space="preserve">Mettre ici l'apsa pratiquée 
</t>
        </r>
      </text>
    </comment>
    <comment ref="A2" authorId="0">
      <text>
        <r>
          <rPr>
            <sz val="9"/>
            <color rgb="FF000000"/>
            <rFont val="宋体"/>
            <family val="0"/>
            <charset val="134"/>
          </rPr>
          <t xml:space="preserve">Sur cette ligne, ajouter, ou modifer,  les attendus des programmes abordés dans l'apsa.
</t>
        </r>
      </text>
    </comment>
    <comment ref="A6" authorId="0">
      <text>
        <r>
          <rPr>
            <sz val="9"/>
            <color rgb="FF000000"/>
            <rFont val="宋体"/>
            <family val="0"/>
            <charset val="134"/>
          </rPr>
          <t xml:space="preserve">Mettre dans ce tableau les osbervables correspondant aux  niveaux d'aquisition recherchés chez les élèves représentés par les étoiles </t>
        </r>
      </text>
    </comment>
    <comment ref="A13" authorId="0">
      <text>
        <r>
          <rPr>
            <sz val="9"/>
            <color rgb="FF000000"/>
            <rFont val="宋体"/>
            <family val="0"/>
            <charset val="134"/>
          </rPr>
          <t xml:space="preserve">Mettre ici la valeurs des attendus si vous souhaitez notez via le gagne etoile </t>
        </r>
      </text>
    </comment>
    <comment ref="A16" authorId="0">
      <text>
        <r>
          <rPr>
            <sz val="9"/>
            <color rgb="FF000000"/>
            <rFont val="宋体"/>
            <family val="0"/>
            <charset val="134"/>
          </rPr>
          <t xml:space="preserve">Mettre ici le pourcentage de la valeur de l'attendu correspondant au niveau d'acquisition</t>
        </r>
      </text>
    </comment>
  </commentList>
</comments>
</file>

<file path=xl/sharedStrings.xml><?xml version="1.0" encoding="utf-8"?>
<sst xmlns="http://schemas.openxmlformats.org/spreadsheetml/2006/main" count="268" uniqueCount="56">
  <si>
    <t xml:space="preserve">Le gagne étoile - APSA - Proposé par le Pôle de Compétences TICE/EPS - Académie de Rouen - Par François LIEURY</t>
  </si>
  <si>
    <t xml:space="preserve">NOM</t>
  </si>
  <si>
    <t xml:space="preserve">Prénom</t>
  </si>
  <si>
    <t xml:space="preserve">A1</t>
  </si>
  <si>
    <t xml:space="preserve">A2</t>
  </si>
  <si>
    <t xml:space="preserve">A3</t>
  </si>
  <si>
    <t xml:space="preserve">A4</t>
  </si>
  <si>
    <t xml:space="preserve">A5</t>
  </si>
  <si>
    <t xml:space="preserve">Note</t>
  </si>
  <si>
    <t xml:space="preserve">DSP / ABS</t>
  </si>
  <si>
    <t xml:space="preserve">. . . . .</t>
  </si>
  <si>
    <t xml:space="preserve">★. . . . </t>
  </si>
  <si>
    <t xml:space="preserve">★★. . .</t>
  </si>
  <si>
    <t xml:space="preserve">★★★ . . </t>
  </si>
  <si>
    <t xml:space="preserve">★★★★ .</t>
  </si>
  <si>
    <t xml:space="preserve">★★★★★</t>
  </si>
  <si>
    <t xml:space="preserve">APSA</t>
  </si>
  <si>
    <t xml:space="preserve">Attendus de fin de cycle</t>
  </si>
  <si>
    <t xml:space="preserve">Compétences travaillées</t>
  </si>
  <si>
    <t xml:space="preserve">Ce qu’il y a à apprendre</t>
  </si>
  <si>
    <t xml:space="preserve">Les observables</t>
  </si>
  <si>
    <t xml:space="preserve">☆☆☆☆☆</t>
  </si>
  <si>
    <t xml:space="preserve">NON EVALUE</t>
  </si>
  <si>
    <t xml:space="preserve">Non atteint
★. . . . </t>
  </si>
  <si>
    <t xml:space="preserve">P</t>
  </si>
  <si>
    <t xml:space="preserve">O</t>
  </si>
  <si>
    <t xml:space="preserve">L</t>
  </si>
  <si>
    <t xml:space="preserve">E</t>
  </si>
  <si>
    <t xml:space="preserve">-</t>
  </si>
  <si>
    <t xml:space="preserve">Début d'aquisition
★★ . . . </t>
  </si>
  <si>
    <t xml:space="preserve">N</t>
  </si>
  <si>
    <t xml:space="preserve">U</t>
  </si>
  <si>
    <t xml:space="preserve">M</t>
  </si>
  <si>
    <t xml:space="preserve">R</t>
  </si>
  <si>
    <t xml:space="preserve">Fragile
★★★ . . </t>
  </si>
  <si>
    <t xml:space="preserve">I</t>
  </si>
  <si>
    <t xml:space="preserve">Q</t>
  </si>
  <si>
    <t xml:space="preserve">Atteints
★★★★ .</t>
  </si>
  <si>
    <t xml:space="preserve">S</t>
  </si>
  <si>
    <r>
      <rPr>
        <b val="true"/>
        <sz val="10"/>
        <rFont val="Arial"/>
        <family val="2"/>
        <charset val="134"/>
      </rPr>
      <t xml:space="preserve">Dépassés
</t>
    </r>
    <r>
      <rPr>
        <b val="true"/>
        <sz val="14"/>
        <rFont val="Arial"/>
        <family val="2"/>
        <charset val="134"/>
      </rPr>
      <t xml:space="preserve">★★★★★</t>
    </r>
  </si>
  <si>
    <t xml:space="preserve">NOTE
TOTALE</t>
  </si>
  <si>
    <t xml:space="preserve">Nombre de points par compétence</t>
  </si>
  <si>
    <t xml:space="preserve">Valeur du degré d’acquisition</t>
  </si>
  <si>
    <t xml:space="preserve">NOM DE L’ELEVE :</t>
  </si>
  <si>
    <t xml:space="preserve">ATTENDUS</t>
  </si>
  <si>
    <t xml:space="preserve">ETOILES</t>
  </si>
  <si>
    <t xml:space="preserve">OBSERVABLE</t>
  </si>
  <si>
    <t xml:space="preserve">NIVEAU ACQUISITION</t>
  </si>
  <si>
    <t xml:space="preserve">NOTATION</t>
  </si>
  <si>
    <t xml:space="preserve">POUR PROGRESSER</t>
  </si>
  <si>
    <t xml:space="preserve">○○○○</t>
  </si>
  <si>
    <t xml:space="preserve">○○○</t>
  </si>
  <si>
    <t xml:space="preserve">○○</t>
  </si>
  <si>
    <t xml:space="preserve">○</t>
  </si>
  <si>
    <t xml:space="preserve"></t>
  </si>
  <si>
    <t xml:space="preserve">NOTE FINALE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</si>
</sst>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"/>
    <numFmt numFmtId="167" formatCode="0.00"/>
    <numFmt numFmtId="168" formatCode="General&quot; %&quot;"/>
    <numFmt numFmtId="169" formatCode="&quot;VRAI&quot;;&quot;VRAI&quot;;&quot;FAUX&quot;"/>
  </numFmts>
  <fonts count="41">
    <font>
      <sz val="10"/>
      <name val="Arial"/>
      <family val="2"/>
      <charset val="13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1"/>
      <color rgb="FF000000"/>
      <name val="Arial"/>
      <family val="2"/>
    </font>
    <font>
      <sz val="19"/>
      <color rgb="FF000000"/>
      <name val="Helvetica Light"/>
      <family val="0"/>
    </font>
    <font>
      <b val="true"/>
      <sz val="19"/>
      <color rgb="FF000000"/>
      <name val="Arial"/>
      <family val="2"/>
    </font>
    <font>
      <sz val="12"/>
      <color rgb="FF000000"/>
      <name val="Times New Roman"/>
      <family val="1"/>
    </font>
    <font>
      <i val="true"/>
      <sz val="19"/>
      <color rgb="FF000000"/>
      <name val="Arial"/>
      <family val="2"/>
    </font>
    <font>
      <u val="single"/>
      <sz val="19"/>
      <color rgb="FF000000"/>
      <name val="Helvetica Light"/>
      <family val="0"/>
    </font>
    <font>
      <i val="true"/>
      <sz val="11"/>
      <color rgb="FF000000"/>
      <name val="Arial"/>
      <family val="2"/>
    </font>
    <font>
      <b val="true"/>
      <sz val="12"/>
      <color rgb="FF000000"/>
      <name val="Arial"/>
      <family val="2"/>
    </font>
    <font>
      <b val="true"/>
      <sz val="9"/>
      <name val="Arial"/>
      <family val="2"/>
      <charset val="134"/>
    </font>
    <font>
      <sz val="10"/>
      <color rgb="FFFFFFFF"/>
      <name val="Arial"/>
      <family val="2"/>
      <charset val="134"/>
    </font>
    <font>
      <sz val="10"/>
      <color rgb="FF000000"/>
      <name val="Arial"/>
      <family val="2"/>
      <charset val="134"/>
    </font>
    <font>
      <sz val="8"/>
      <name val="Arial"/>
      <family val="2"/>
      <charset val="134"/>
    </font>
    <font>
      <b val="true"/>
      <sz val="10"/>
      <color rgb="FF000000"/>
      <name val="Arial"/>
      <family val="2"/>
      <charset val="134"/>
    </font>
    <font>
      <sz val="14"/>
      <color rgb="FFFFFFFF"/>
      <name val="Arial"/>
      <family val="2"/>
      <charset val="134"/>
    </font>
    <font>
      <sz val="18"/>
      <color rgb="FFFFFFFF"/>
      <name val="Arial"/>
      <family val="2"/>
      <charset val="134"/>
    </font>
    <font>
      <sz val="28"/>
      <color rgb="FFFFFF66"/>
      <name val="FreeSerif"/>
      <family val="1"/>
      <charset val="134"/>
    </font>
    <font>
      <sz val="18"/>
      <color rgb="FFFFFFFF"/>
      <name val="FreeSerif"/>
      <family val="1"/>
      <charset val="134"/>
    </font>
    <font>
      <sz val="28"/>
      <color rgb="FFFFFF66"/>
      <name val="Arial"/>
      <family val="2"/>
      <charset val="134"/>
    </font>
    <font>
      <sz val="18"/>
      <color rgb="FF000000"/>
      <name val="Arial"/>
      <family val="2"/>
      <charset val="134"/>
    </font>
    <font>
      <b val="true"/>
      <i val="true"/>
      <u val="single"/>
      <sz val="13"/>
      <name val="Times New Roman"/>
      <family val="1"/>
      <charset val="134"/>
    </font>
    <font>
      <b val="true"/>
      <i val="true"/>
      <sz val="10"/>
      <name val="Times New Roman"/>
      <family val="1"/>
      <charset val="134"/>
    </font>
    <font>
      <b val="true"/>
      <i val="true"/>
      <sz val="10"/>
      <color rgb="FF000000"/>
      <name val="Times New Roman"/>
      <family val="1"/>
      <charset val="134"/>
    </font>
    <font>
      <b val="true"/>
      <sz val="10"/>
      <name val="Arial"/>
      <family val="2"/>
      <charset val="134"/>
    </font>
    <font>
      <sz val="14"/>
      <color rgb="FF000000"/>
      <name val="Arial"/>
      <family val="2"/>
      <charset val="134"/>
    </font>
    <font>
      <sz val="18"/>
      <color rgb="FF000000"/>
      <name val="FreeSerif"/>
      <family val="1"/>
      <charset val="134"/>
    </font>
    <font>
      <b val="true"/>
      <sz val="14"/>
      <name val="Arial"/>
      <family val="2"/>
      <charset val="134"/>
    </font>
    <font>
      <b val="true"/>
      <sz val="10"/>
      <color rgb="FFFFFFFF"/>
      <name val="Arial"/>
      <family val="2"/>
      <charset val="134"/>
    </font>
    <font>
      <sz val="9"/>
      <color rgb="FF000000"/>
      <name val="宋体"/>
      <family val="0"/>
      <charset val="134"/>
    </font>
    <font>
      <b val="true"/>
      <i val="true"/>
      <sz val="12"/>
      <name val="Century Schoolbook L"/>
      <family val="1"/>
      <charset val="134"/>
    </font>
    <font>
      <sz val="12"/>
      <name val="Century Schoolbook L"/>
      <family val="1"/>
      <charset val="134"/>
    </font>
    <font>
      <sz val="12"/>
      <name val="Cambria"/>
      <family val="1"/>
      <charset val="134"/>
    </font>
    <font>
      <sz val="12"/>
      <color rgb="FF000000"/>
      <name val="Century Schoolbook L"/>
      <family val="1"/>
      <charset val="134"/>
    </font>
    <font>
      <b val="true"/>
      <i val="true"/>
      <sz val="10"/>
      <name val="Arial"/>
      <family val="2"/>
      <charset val="134"/>
    </font>
    <font>
      <sz val="20"/>
      <name val="Arial"/>
      <family val="2"/>
      <charset val="134"/>
    </font>
    <font>
      <sz val="20"/>
      <color rgb="FF000000"/>
      <name val="Arial"/>
      <family val="2"/>
      <charset val="134"/>
    </font>
    <font>
      <b val="true"/>
      <sz val="18"/>
      <color rgb="FF000000"/>
      <name val="Arial"/>
      <family val="2"/>
      <charset val="134"/>
    </font>
    <font>
      <b val="true"/>
      <sz val="20"/>
      <color rgb="FF000000"/>
      <name val="Arial"/>
      <family val="2"/>
      <charset val="134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000000"/>
        <bgColor rgb="FF003300"/>
      </patternFill>
    </fill>
    <fill>
      <patternFill patternType="solid">
        <fgColor rgb="FFFFCC99"/>
        <bgColor rgb="FFFFCCFF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FF66"/>
        <bgColor rgb="FFFFFF00"/>
      </patternFill>
    </fill>
    <fill>
      <patternFill patternType="solid">
        <fgColor rgb="FFFF8080"/>
        <bgColor rgb="FFFF99CC"/>
      </patternFill>
    </fill>
    <fill>
      <patternFill patternType="solid">
        <fgColor rgb="FFFF99CC"/>
        <bgColor rgb="FFFF8080"/>
      </patternFill>
    </fill>
    <fill>
      <patternFill patternType="solid">
        <fgColor rgb="FFEEEEEE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FFCCFF"/>
        <bgColor rgb="FFEEEEEE"/>
      </patternFill>
    </fill>
    <fill>
      <patternFill patternType="solid">
        <fgColor rgb="FFCC99FF"/>
        <bgColor rgb="FF9999FF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>
        <color rgb="FF969696"/>
      </left>
      <right style="thin">
        <color rgb="FF969696"/>
      </right>
      <top style="thin">
        <color rgb="FF969696"/>
      </top>
      <bottom style="thin">
        <color rgb="FF333333"/>
      </bottom>
      <diagonal/>
    </border>
    <border diagonalUp="false" diagonalDown="false">
      <left style="thin">
        <color rgb="FF333333"/>
      </left>
      <right style="thin">
        <color rgb="FF969696"/>
      </right>
      <top style="thin">
        <color rgb="FF333333"/>
      </top>
      <bottom style="thin">
        <color rgb="FF969696"/>
      </bottom>
      <diagonal/>
    </border>
    <border diagonalUp="false" diagonalDown="false">
      <left style="thin">
        <color rgb="FF969696"/>
      </left>
      <right style="thin">
        <color rgb="FF969696"/>
      </right>
      <top style="thin">
        <color rgb="FF333333"/>
      </top>
      <bottom style="thin">
        <color rgb="FF969696"/>
      </bottom>
      <diagonal/>
    </border>
    <border diagonalUp="false" diagonalDown="false">
      <left style="thin">
        <color rgb="FF333333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 diagonalUp="false" diagonalDown="false"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>
        <color rgb="FF333333"/>
      </left>
      <right style="thin">
        <color rgb="FF969696"/>
      </right>
      <top style="medium"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>
        <color rgb="FF969696"/>
      </left>
      <right style="thin">
        <color rgb="FF969696"/>
      </right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top" textRotation="0" wrapText="false" indent="0" shrinkToFit="false"/>
    </xf>
  </cellStyleXfs>
  <cellXfs count="110">
    <xf numFmtId="164" fontId="0" fillId="0" borderId="0" xfId="0" applyFont="fals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0" fillId="0" borderId="0" xfId="2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2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5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7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8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3" borderId="0" xfId="2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0" fillId="3" borderId="0" xfId="2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3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3" borderId="0" xfId="2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3" fillId="3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3" borderId="0" xfId="2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0" fillId="3" borderId="9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0" fillId="4" borderId="9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3" fillId="4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3" borderId="0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3" borderId="0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0" fillId="4" borderId="1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6" fontId="12" fillId="5" borderId="1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6" fontId="12" fillId="6" borderId="1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2" fillId="7" borderId="1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2" fillId="8" borderId="1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2" fillId="9" borderId="1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2" fillId="3" borderId="1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4" borderId="0" xfId="2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13" fillId="3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0" borderId="1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0" fillId="0" borderId="1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6" fillId="2" borderId="1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3" borderId="1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3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10" borderId="10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0" fillId="10" borderId="1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6" fillId="10" borderId="1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0" borderId="1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3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9" fillId="3" borderId="0" xfId="2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0" fillId="3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1" fillId="3" borderId="0" xfId="2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2" fillId="3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0" borderId="10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0" fillId="10" borderId="10" xfId="2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5" fontId="0" fillId="0" borderId="10" xfId="2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4" fillId="3" borderId="0" xfId="2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23" fillId="4" borderId="9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3" borderId="0" xfId="0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5" fontId="24" fillId="4" borderId="9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5" fillId="5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5" fillId="6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5" fillId="7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5" fillId="8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5" fillId="9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6" fillId="4" borderId="9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5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6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7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8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9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5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6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7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8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9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6" fillId="3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6" fillId="3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4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6" fillId="5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6" fillId="6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6" fillId="7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6" fillId="8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6" fillId="9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3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8" fillId="3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26" fillId="4" borderId="9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6" fillId="4" borderId="16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3" borderId="0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26" fillId="4" borderId="17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30" fillId="11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3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top" textRotation="0" wrapText="false" indent="0" shrinkToFit="false"/>
      <protection locked="true" hidden="false"/>
    </xf>
    <xf numFmtId="165" fontId="26" fillId="4" borderId="19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6" fillId="4" borderId="17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30" fillId="11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30" fillId="11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0" xfId="0" applyFont="true" applyBorder="false" applyAlignment="false" applyProtection="true">
      <alignment horizontal="general" vertical="top" textRotation="0" wrapText="false" indent="0" shrinkToFit="false"/>
      <protection locked="false" hidden="false"/>
    </xf>
    <xf numFmtId="164" fontId="14" fillId="3" borderId="0" xfId="0" applyFont="true" applyBorder="false" applyAlignment="false" applyProtection="true">
      <alignment horizontal="general" vertical="top" textRotation="0" wrapText="false" indent="0" shrinkToFit="false"/>
      <protection locked="false" hidden="false"/>
    </xf>
    <xf numFmtId="164" fontId="32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3" borderId="0" xfId="0" applyFont="true" applyBorder="false" applyAlignment="false" applyProtection="true">
      <alignment horizontal="general" vertical="top" textRotation="0" wrapText="false" indent="0" shrinkToFit="false"/>
      <protection locked="false" hidden="false"/>
    </xf>
    <xf numFmtId="164" fontId="33" fillId="3" borderId="0" xfId="0" applyFont="true" applyBorder="false" applyAlignment="false" applyProtection="true">
      <alignment horizontal="general" vertical="top" textRotation="0" wrapText="false" indent="0" shrinkToFit="false"/>
      <protection locked="false" hidden="false"/>
    </xf>
    <xf numFmtId="164" fontId="36" fillId="4" borderId="1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0" fillId="4" borderId="1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10" borderId="1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1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38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1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1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dxfs count="6">
    <dxf>
      <font>
        <name val="Arial"/>
        <charset val="1"/>
        <family val="2"/>
        <b val="0"/>
        <i val="0"/>
      </font>
      <fill>
        <patternFill>
          <bgColor rgb="FF00FF66"/>
        </patternFill>
      </fill>
    </dxf>
    <dxf>
      <font>
        <name val="Arial"/>
        <charset val="1"/>
        <family val="2"/>
        <b val="0"/>
        <i val="0"/>
      </font>
      <fill>
        <patternFill>
          <bgColor rgb="FF99FF33"/>
        </patternFill>
      </fill>
    </dxf>
    <dxf>
      <font>
        <name val="Arial"/>
        <charset val="1"/>
        <family val="2"/>
        <b val="0"/>
        <i val="0"/>
      </font>
      <fill>
        <patternFill>
          <bgColor rgb="FFFFD320"/>
        </patternFill>
      </fill>
    </dxf>
    <dxf>
      <font>
        <name val="Arial"/>
        <charset val="1"/>
        <family val="2"/>
        <b val="0"/>
        <i val="0"/>
      </font>
      <fill>
        <patternFill>
          <bgColor rgb="FF00FF66"/>
        </patternFill>
      </fill>
    </dxf>
    <dxf>
      <font>
        <name val="Arial"/>
        <charset val="1"/>
        <family val="2"/>
        <b val="0"/>
        <i val="0"/>
      </font>
      <fill>
        <patternFill>
          <bgColor rgb="FF99FF33"/>
        </patternFill>
      </fill>
    </dxf>
    <dxf>
      <font>
        <name val="Arial"/>
        <charset val="1"/>
        <family val="2"/>
        <b val="0"/>
        <i val="0"/>
      </font>
      <fill>
        <patternFill>
          <bgColor rgb="FFFFD320"/>
        </patternFill>
      </fill>
    </dxf>
  </dxfs>
  <colors>
    <indexedColors>
      <rgbColor rgb="FF000000"/>
      <rgbColor rgb="FFFFFFFF"/>
      <rgbColor rgb="FFFF0000"/>
      <rgbColor rgb="FF00FF66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FF33"/>
      <rgbColor rgb="FFFFD32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285840</xdr:colOff>
      <xdr:row>13</xdr:row>
      <xdr:rowOff>12960</xdr:rowOff>
    </xdr:from>
    <xdr:to>
      <xdr:col>5</xdr:col>
      <xdr:colOff>614880</xdr:colOff>
      <xdr:row>27</xdr:row>
      <xdr:rowOff>13320</xdr:rowOff>
    </xdr:to>
    <xdr:pic>
      <xdr:nvPicPr>
        <xdr:cNvPr id="0" name="Picture 1043" descr=""/>
        <xdr:cNvPicPr/>
      </xdr:nvPicPr>
      <xdr:blipFill>
        <a:blip r:embed="rId1"/>
        <a:stretch/>
      </xdr:blipFill>
      <xdr:spPr>
        <a:xfrm>
          <a:off x="285840" y="2151000"/>
          <a:ext cx="3805560" cy="230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141120</xdr:colOff>
      <xdr:row>13</xdr:row>
      <xdr:rowOff>12960</xdr:rowOff>
    </xdr:from>
    <xdr:to>
      <xdr:col>11</xdr:col>
      <xdr:colOff>417960</xdr:colOff>
      <xdr:row>27</xdr:row>
      <xdr:rowOff>13320</xdr:rowOff>
    </xdr:to>
    <xdr:pic>
      <xdr:nvPicPr>
        <xdr:cNvPr id="1" name="Picture 1044" descr=""/>
        <xdr:cNvPicPr/>
      </xdr:nvPicPr>
      <xdr:blipFill>
        <a:blip r:embed="rId2"/>
        <a:stretch/>
      </xdr:blipFill>
      <xdr:spPr>
        <a:xfrm>
          <a:off x="4312800" y="2151000"/>
          <a:ext cx="3753720" cy="230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390960</xdr:colOff>
      <xdr:row>27</xdr:row>
      <xdr:rowOff>76680</xdr:rowOff>
    </xdr:from>
    <xdr:to>
      <xdr:col>10</xdr:col>
      <xdr:colOff>101880</xdr:colOff>
      <xdr:row>29</xdr:row>
      <xdr:rowOff>96840</xdr:rowOff>
    </xdr:to>
    <xdr:sp>
      <xdr:nvSpPr>
        <xdr:cNvPr id="2" name="CustomShape 1"/>
        <xdr:cNvSpPr/>
      </xdr:nvSpPr>
      <xdr:spPr>
        <a:xfrm>
          <a:off x="5258160" y="4516920"/>
          <a:ext cx="1796760" cy="3492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50760" rIns="50760" tIns="50760" bIns="50760"/>
        <a:p>
          <a:r>
            <a:rPr b="0" lang="fr-FR" sz="1100" spc="-1" strike="noStrike" u="sng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Lien vers la vidéo de création</a:t>
          </a:r>
          <a:endParaRPr b="0" lang="fr-F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</xdr:col>
      <xdr:colOff>453600</xdr:colOff>
      <xdr:row>27</xdr:row>
      <xdr:rowOff>76680</xdr:rowOff>
    </xdr:from>
    <xdr:to>
      <xdr:col>4</xdr:col>
      <xdr:colOff>448920</xdr:colOff>
      <xdr:row>29</xdr:row>
      <xdr:rowOff>96840</xdr:rowOff>
    </xdr:to>
    <xdr:sp>
      <xdr:nvSpPr>
        <xdr:cNvPr id="3" name="CustomShape 1"/>
        <xdr:cNvSpPr/>
      </xdr:nvSpPr>
      <xdr:spPr>
        <a:xfrm>
          <a:off x="1148760" y="4516920"/>
          <a:ext cx="2081160" cy="3492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50760" rIns="50760" tIns="50760" bIns="50760"/>
        <a:p>
          <a:r>
            <a:rPr b="0" lang="fr-FR" sz="1100" spc="-1" strike="noStrike" u="sng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Lien vers la vidéo de présentation</a:t>
          </a:r>
          <a:endParaRPr b="0" lang="fr-F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0</xdr:col>
      <xdr:colOff>243720</xdr:colOff>
      <xdr:row>0</xdr:row>
      <xdr:rowOff>0</xdr:rowOff>
    </xdr:from>
    <xdr:to>
      <xdr:col>11</xdr:col>
      <xdr:colOff>457200</xdr:colOff>
      <xdr:row>12</xdr:row>
      <xdr:rowOff>87120</xdr:rowOff>
    </xdr:to>
    <xdr:sp>
      <xdr:nvSpPr>
        <xdr:cNvPr id="4" name="CustomShape 1"/>
        <xdr:cNvSpPr/>
      </xdr:nvSpPr>
      <xdr:spPr>
        <a:xfrm>
          <a:off x="243720" y="0"/>
          <a:ext cx="7862040" cy="2060640"/>
        </a:xfrm>
        <a:prstGeom prst="rect">
          <a:avLst/>
        </a:prstGeom>
        <a:solidFill>
          <a:srgbClr val="62b1de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50760" rIns="50760" tIns="50760" bIns="50760"/>
        <a:p>
          <a:r>
            <a:rPr b="0" lang="fr-FR" sz="19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Helvetica Light"/>
            </a:rPr>
            <a:t>Toutes les informations pour comprendre l’intérêt de l’outil</a:t>
          </a:r>
          <a:endParaRPr b="0" lang="fr-F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b="1" lang="fr-FR" sz="19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GAGNE ETOILE</a:t>
          </a:r>
          <a:endParaRPr b="0" lang="fr-F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endParaRPr b="0" lang="fr-F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b="0" i="1" lang="fr-FR" sz="19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Rendez-vous sur l’article :</a:t>
          </a:r>
          <a:endParaRPr b="0" lang="fr-F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b="0" lang="fr-FR" sz="1900" spc="-1" strike="noStrike" u="sng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Helvetica Light"/>
            </a:rPr>
            <a:t>http://eps.spip.ac-rouen.fr/spip.php?article1661</a:t>
          </a:r>
          <a:endParaRPr b="0" lang="fr-F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0</xdr:col>
      <xdr:colOff>243720</xdr:colOff>
      <xdr:row>30</xdr:row>
      <xdr:rowOff>104760</xdr:rowOff>
    </xdr:from>
    <xdr:to>
      <xdr:col>11</xdr:col>
      <xdr:colOff>457200</xdr:colOff>
      <xdr:row>36</xdr:row>
      <xdr:rowOff>68040</xdr:rowOff>
    </xdr:to>
    <xdr:sp>
      <xdr:nvSpPr>
        <xdr:cNvPr id="5" name="CustomShape 1"/>
        <xdr:cNvSpPr/>
      </xdr:nvSpPr>
      <xdr:spPr>
        <a:xfrm>
          <a:off x="243720" y="5038560"/>
          <a:ext cx="7862040" cy="950040"/>
        </a:xfrm>
        <a:prstGeom prst="rect">
          <a:avLst/>
        </a:prstGeom>
        <a:solidFill>
          <a:srgbClr val="62b1de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50760" rIns="50760" tIns="50760" bIns="50760"/>
        <a:p>
          <a:r>
            <a:rPr b="0" lang="fr-FR" sz="19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Helvetica Light"/>
            </a:rPr>
            <a:t>Outil proposé par le </a:t>
          </a:r>
          <a:r>
            <a:rPr b="1" lang="fr-FR" sz="19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Pôle de Compétences TICE/EPS</a:t>
          </a:r>
          <a:r>
            <a:rPr b="0" lang="fr-FR" sz="19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Helvetica Light"/>
            </a:rPr>
            <a:t> - </a:t>
          </a:r>
          <a:r>
            <a:rPr b="1" lang="fr-FR" sz="19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Académie de Rouen</a:t>
          </a:r>
          <a:endParaRPr b="0" lang="fr-F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b="0" i="1" lang="fr-FR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Par François LIEURY</a:t>
          </a:r>
          <a:endParaRPr b="0" lang="fr-F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b="0" i="1" lang="fr-FR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Les contributeurs : Anthony CAUCHY &amp; David SELIE</a:t>
          </a:r>
          <a:endParaRPr b="0" lang="fr-F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0</xdr:col>
      <xdr:colOff>243720</xdr:colOff>
      <xdr:row>36</xdr:row>
      <xdr:rowOff>131760</xdr:rowOff>
    </xdr:from>
    <xdr:to>
      <xdr:col>11</xdr:col>
      <xdr:colOff>457200</xdr:colOff>
      <xdr:row>40</xdr:row>
      <xdr:rowOff>54720</xdr:rowOff>
    </xdr:to>
    <xdr:sp>
      <xdr:nvSpPr>
        <xdr:cNvPr id="6" name="CustomShape 1"/>
        <xdr:cNvSpPr/>
      </xdr:nvSpPr>
      <xdr:spPr>
        <a:xfrm>
          <a:off x="243720" y="6052320"/>
          <a:ext cx="7862040" cy="580680"/>
        </a:xfrm>
        <a:prstGeom prst="rect">
          <a:avLst/>
        </a:prstGeom>
        <a:solidFill>
          <a:srgbClr val="bfbfbf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50760" rIns="50760" tIns="50760" bIns="50760" anchor="ctr"/>
        <a:p>
          <a:r>
            <a:rPr b="1" lang="fr-FR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Mise à jour : le 21 septembre 2017</a:t>
          </a:r>
          <a:endParaRPr b="0" lang="fr-F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b="1" lang="fr-FR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exportation pour Android (WPS Office) et Windows (excel)</a:t>
          </a:r>
          <a:endParaRPr b="0" lang="fr-F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"/>
  <cols>
    <col collapsed="false" hidden="false" max="12" min="1" style="1" width="9.85204081632653"/>
    <col collapsed="false" hidden="false" max="257" min="13" style="1" width="9.71938775510204"/>
    <col collapsed="false" hidden="false" max="1025" min="258" style="0" width="9.71938775510204"/>
  </cols>
  <sheetData>
    <row r="1" customFormat="false" ht="12.95" hidden="false" customHeight="true" outlineLevel="0" collapsed="false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customFormat="false" ht="12.95" hidden="false" customHeight="true" outlineLevel="0" collapsed="false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customFormat="false" ht="12.95" hidden="false" customHeight="true" outlineLevel="0" collapsed="false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customFormat="false" ht="12.95" hidden="false" customHeight="true" outlineLevel="0" collapsed="false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7"/>
    </row>
    <row r="5" customFormat="false" ht="12.95" hidden="false" customHeight="true" outlineLevel="0" collapsed="false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customFormat="false" ht="12.95" hidden="false" customHeight="true" outlineLevel="0" collapsed="false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7"/>
    </row>
    <row r="7" customFormat="false" ht="12.95" hidden="false" customHeight="true" outlineLevel="0" collapsed="false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7"/>
    </row>
    <row r="8" customFormat="false" ht="12.95" hidden="false" customHeight="true" outlineLevel="0" collapsed="false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7"/>
    </row>
    <row r="9" customFormat="false" ht="12.95" hidden="false" customHeight="true" outlineLevel="0" collapsed="false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7"/>
    </row>
    <row r="10" customFormat="false" ht="12.95" hidden="false" customHeight="true" outlineLevel="0" collapsed="false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</row>
    <row r="11" customFormat="false" ht="12.95" hidden="false" customHeight="true" outlineLevel="0" collapsed="false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</row>
    <row r="12" customFormat="false" ht="12.95" hidden="false" customHeight="true" outlineLevel="0" collapsed="false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</row>
    <row r="13" customFormat="false" ht="12.95" hidden="false" customHeight="true" outlineLevel="0" collapsed="false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</row>
    <row r="14" customFormat="false" ht="12.95" hidden="false" customHeight="true" outlineLevel="0" collapsed="false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</row>
    <row r="15" customFormat="false" ht="12.95" hidden="false" customHeight="true" outlineLevel="0" collapsed="false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7"/>
    </row>
    <row r="16" customFormat="false" ht="12.95" hidden="false" customHeight="true" outlineLevel="0" collapsed="false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7"/>
    </row>
    <row r="17" customFormat="false" ht="12.95" hidden="false" customHeight="true" outlineLevel="0" collapsed="false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</row>
    <row r="18" customFormat="false" ht="12.95" hidden="false" customHeight="true" outlineLevel="0" collapsed="false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7"/>
    </row>
    <row r="19" customFormat="false" ht="12.95" hidden="false" customHeight="true" outlineLevel="0" collapsed="false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</row>
    <row r="20" customFormat="false" ht="12.95" hidden="false" customHeight="true" outlineLevel="0" collapsed="false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7"/>
    </row>
    <row r="21" customFormat="false" ht="12.95" hidden="false" customHeight="true" outlineLevel="0" collapsed="false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7"/>
    </row>
    <row r="22" customFormat="false" ht="12.95" hidden="false" customHeight="true" outlineLevel="0" collapsed="false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</row>
    <row r="23" customFormat="false" ht="12.95" hidden="false" customHeight="true" outlineLevel="0" collapsed="false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</row>
    <row r="24" customFormat="false" ht="12.95" hidden="false" customHeight="true" outlineLevel="0" collapsed="false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</row>
    <row r="25" customFormat="false" ht="12.95" hidden="false" customHeight="true" outlineLevel="0" collapsed="false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7"/>
    </row>
    <row r="26" customFormat="false" ht="12.95" hidden="false" customHeight="true" outlineLevel="0" collapsed="false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7"/>
    </row>
    <row r="27" customFormat="false" ht="12.95" hidden="false" customHeight="true" outlineLevel="0" collapsed="false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7"/>
    </row>
    <row r="28" customFormat="false" ht="12.95" hidden="false" customHeight="true" outlineLevel="0" collapsed="false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7"/>
    </row>
    <row r="29" customFormat="false" ht="12.95" hidden="false" customHeight="true" outlineLevel="0" collapsed="false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7"/>
    </row>
    <row r="30" customFormat="false" ht="12.95" hidden="false" customHeight="true" outlineLevel="0" collapsed="false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7"/>
    </row>
    <row r="31" customFormat="false" ht="12.95" hidden="false" customHeight="true" outlineLevel="0" collapsed="false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7"/>
    </row>
    <row r="32" customFormat="false" ht="12.95" hidden="false" customHeight="true" outlineLevel="0" collapsed="false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7"/>
    </row>
    <row r="33" customFormat="false" ht="12.95" hidden="false" customHeight="true" outlineLevel="0" collapsed="false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7"/>
    </row>
    <row r="34" customFormat="false" ht="12.95" hidden="false" customHeight="true" outlineLevel="0" collapsed="false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7"/>
    </row>
    <row r="35" customFormat="false" ht="12.95" hidden="false" customHeight="true" outlineLevel="0" collapsed="false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7"/>
    </row>
    <row r="36" customFormat="false" ht="12.95" hidden="false" customHeight="true" outlineLevel="0" collapsed="false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7"/>
    </row>
    <row r="37" customFormat="false" ht="12.95" hidden="false" customHeight="true" outlineLevel="0" collapsed="false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7"/>
    </row>
    <row r="38" customFormat="false" ht="12.95" hidden="false" customHeight="true" outlineLevel="0" collapsed="false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7"/>
    </row>
    <row r="39" customFormat="false" ht="12.95" hidden="false" customHeight="true" outlineLevel="0" collapsed="false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7"/>
    </row>
    <row r="40" customFormat="false" ht="12.95" hidden="false" customHeight="true" outlineLevel="0" collapsed="false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7"/>
    </row>
    <row r="41" customFormat="false" ht="12.95" hidden="false" customHeight="true" outlineLevel="0" collapsed="false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10"/>
    </row>
  </sheetData>
  <printOptions headings="false" gridLines="false" gridLinesSet="true" horizontalCentered="false" verticalCentered="false"/>
  <pageMargins left="1" right="1" top="1" bottom="1" header="0.511805555555555" footer="0.2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&amp;C&amp;12&amp;P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O39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pane xSplit="7" ySplit="2" topLeftCell="H3" activePane="bottomRight" state="frozen"/>
      <selection pane="topLeft" activeCell="A1" activeCellId="0" sqref="A1"/>
      <selection pane="topRight" activeCell="H1" activeCellId="0" sqref="H1"/>
      <selection pane="bottomLeft" activeCell="A3" activeCellId="0" sqref="A3"/>
      <selection pane="bottomRight" activeCell="A3" activeCellId="0" sqref="A3"/>
    </sheetView>
  </sheetViews>
  <sheetFormatPr defaultRowHeight="12"/>
  <cols>
    <col collapsed="false" hidden="false" max="1" min="1" style="11" width="21.5969387755102"/>
    <col collapsed="false" hidden="false" max="2" min="2" style="11" width="13.6326530612245"/>
    <col collapsed="false" hidden="true" max="7" min="3" style="12" width="0"/>
    <col collapsed="false" hidden="false" max="8" min="8" style="13" width="9.04591836734694"/>
    <col collapsed="false" hidden="false" max="9" min="9" style="14" width="10.8010204081633"/>
    <col collapsed="false" hidden="false" max="10" min="10" style="12" width="28.2142857142857"/>
    <col collapsed="false" hidden="true" max="11" min="11" style="12" width="0"/>
    <col collapsed="false" hidden="false" max="12" min="12" style="14" width="10.530612244898"/>
    <col collapsed="false" hidden="false" max="13" min="13" style="12" width="28.2142857142857"/>
    <col collapsed="false" hidden="true" max="14" min="14" style="12" width="0"/>
    <col collapsed="false" hidden="false" max="15" min="15" style="14" width="10.530612244898"/>
    <col collapsed="false" hidden="false" max="16" min="16" style="12" width="28.2142857142857"/>
    <col collapsed="false" hidden="true" max="17" min="17" style="12" width="0"/>
    <col collapsed="false" hidden="false" max="18" min="18" style="14" width="10.530612244898"/>
    <col collapsed="false" hidden="false" max="19" min="19" style="12" width="28.2142857142857"/>
    <col collapsed="false" hidden="true" max="20" min="20" style="12" width="0"/>
    <col collapsed="false" hidden="false" max="21" min="21" style="14" width="10.530612244898"/>
    <col collapsed="false" hidden="false" max="22" min="22" style="12" width="28.2142857142857"/>
    <col collapsed="false" hidden="false" max="23" min="23" style="12" width="1.35204081632653"/>
    <col collapsed="false" hidden="false" max="24" min="24" style="15" width="5.26530612244898"/>
    <col collapsed="false" hidden="false" max="39" min="25" style="16" width="15.6581632653061"/>
    <col collapsed="false" hidden="false" max="257" min="40" style="12" width="15.6581632653061"/>
    <col collapsed="false" hidden="false" max="1025" min="258" style="0" width="15.6581632653061"/>
  </cols>
  <sheetData>
    <row r="1" s="21" customFormat="true" ht="12.75" hidden="false" customHeight="true" outlineLevel="0" collapsed="false">
      <c r="A1" s="17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7"/>
      <c r="X1" s="19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</row>
    <row r="2" s="33" customFormat="true" ht="65.75" hidden="false" customHeight="true" outlineLevel="0" collapsed="false">
      <c r="A2" s="22" t="s">
        <v>1</v>
      </c>
      <c r="B2" s="22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2" t="s">
        <v>8</v>
      </c>
      <c r="I2" s="24" t="str">
        <f aca="false">'Table de compétences'!B2</f>
        <v>A1</v>
      </c>
      <c r="J2" s="24"/>
      <c r="K2" s="25"/>
      <c r="L2" s="26" t="str">
        <f aca="false">'Table de compétences'!C2</f>
        <v>A2</v>
      </c>
      <c r="M2" s="26"/>
      <c r="N2" s="25"/>
      <c r="O2" s="27" t="str">
        <f aca="false">'Table de compétences'!D2</f>
        <v>A3</v>
      </c>
      <c r="P2" s="27"/>
      <c r="Q2" s="25"/>
      <c r="R2" s="28" t="str">
        <f aca="false">'Table de compétences'!E2</f>
        <v>A4</v>
      </c>
      <c r="S2" s="28"/>
      <c r="T2" s="25"/>
      <c r="U2" s="29" t="str">
        <f aca="false">'Table de compétences'!F2</f>
        <v>A5</v>
      </c>
      <c r="V2" s="29"/>
      <c r="W2" s="30"/>
      <c r="X2" s="31" t="s">
        <v>9</v>
      </c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</row>
    <row r="3" customFormat="false" ht="33.1" hidden="false" customHeight="true" outlineLevel="0" collapsed="false">
      <c r="A3" s="34"/>
      <c r="B3" s="34"/>
      <c r="C3" s="35" t="n">
        <f aca="false">IF(I3=$AO$4,'Table de compétences'!B$13*0,IF(I3=$AO$5,'Table de compétences'!B$13*('Table de compétences'!$B$16)/100,IF(I3=$AO$6,'Table de compétences'!B$13*('Table de compétences'!$C$16)/100,IF(I3=$AO$7,'Table de compétences'!B$13*('Table de compétences'!$D$16)/100,IF(I3=$AO$8,'Table de compétences'!B$13*('Table de compétences'!$E$16)/100,IF(I3=$AO$9,'Table de compétences'!B$13*('Table de compétences'!$F$16)/100,"ERREUR"))))))</f>
        <v>0</v>
      </c>
      <c r="D3" s="35" t="n">
        <f aca="false">IF(L3=$AO$4,'Table de compétences'!C$13*0,IF(L3=$AO$5,'Table de compétences'!C$13*('Table de compétences'!$B$16)/100,IF(L3=$AO$6,'Table de compétences'!C$13*('Table de compétences'!$C$16)/100,IF(L3=$AO$7,'Table de compétences'!C$13*('Table de compétences'!$D$16)/100,IF(L3=$AO$8,'Table de compétences'!C$13*('Table de compétences'!$E$16)/100,IF(L3=$AO$9,'Table de compétences'!C$13*('Table de compétences'!$F$16)/100,"ERREUR"))))))</f>
        <v>0</v>
      </c>
      <c r="E3" s="35" t="n">
        <f aca="false">IF(O3=$AO$4,'Table de compétences'!D$13*0,IF(O3=$AO$5,'Table de compétences'!D$13*('Table de compétences'!$B$16)/100,IF(O3=$AO$6,'Table de compétences'!D$13*('Table de compétences'!$C$16)/100,IF(O3=$AO$7,'Table de compétences'!D$13*('Table de compétences'!$D$16)/100,IF(O3=$AO$8,'Table de compétences'!D$13*('Table de compétences'!$E$16)/100,IF(O3=$AO$9,'Table de compétences'!D$13*('Table de compétences'!$F$16)/100,"ERREUR"))))))</f>
        <v>0</v>
      </c>
      <c r="F3" s="35" t="n">
        <f aca="false">IF(R3=$AO$4,'Table de compétences'!E$13*0,IF(R3=$AO$5,'Table de compétences'!E$13*('Table de compétences'!$B$16)/100,IF(R3=$AO$6,'Table de compétences'!E$13*('Table de compétences'!$C$16)/100,IF(R3=$AO$7,'Table de compétences'!E$13*('Table de compétences'!$D$16)/100,IF(R3=$AO$8,'Table de compétences'!E$13*('Table de compétences'!$E$16)/100,IF(R3=$AO$9,'Table de compétences'!E$13*('Table de compétences'!$F$16)/100,"ERREUR"))))))</f>
        <v>0</v>
      </c>
      <c r="G3" s="35" t="n">
        <f aca="false">IF(U3=$AO$4,'Table de compétences'!F$13*0,IF(U3=$AO$5,'Table de compétences'!F$13*('Table de compétences'!$B$16)/100,IF(U3=$AO$6,'Table de compétences'!F$13*('Table de compétences'!$C$16)/100,IF(U3=$AO$7,'Table de compétences'!F$13*('Table de compétences'!$D$16)/100,IF(U3=$AO$8,'Table de compétences'!F$13*('Table de compétences'!$E$16)/100,IF(U3=$AO$9,'Table de compétences'!F$13*('Table de compétences'!$F$16)/100,"ERREUR"))))))</f>
        <v>0</v>
      </c>
      <c r="H3" s="36" t="n">
        <f aca="false">IF(X3="DSP","DSP",(IF(X3="ABS","ABS",SUM(C3:G3))))</f>
        <v>0</v>
      </c>
      <c r="I3" s="37" t="s">
        <v>10</v>
      </c>
      <c r="J3" s="35" t="str">
        <f aca="false">IF(I3=$AO$4,'Table de compétences'!$B$7,IF(I3=$AO$5,'Table de compétences'!$B$8,IF(I3=$AO$6,'Table de compétences'!$B$9,IF(I3=$AO$7,'Table de compétences'!$B$10,IF(I3=$AO$8,'Table de compétences'!$B$11,IF(I3=$AO$9,'Table de compétences'!$B$12,"ERREUR"))))))</f>
        <v>NON EVALUE</v>
      </c>
      <c r="K3" s="35" t="n">
        <f aca="false">IF(L3=$AO$4,0,IF(L3=$AO$5,1,IF(L3=$AO$6,2,IF(L3=$AO$7,3,IF(L3=$AO$8,4,IF(L3=$AO$9,5,"ERREUR"))))))</f>
        <v>0</v>
      </c>
      <c r="L3" s="37" t="s">
        <v>10</v>
      </c>
      <c r="M3" s="35" t="str">
        <f aca="false">IF(L3=$AO$4,'Table de compétences'!$C$7,IF(L3=$AO$5,'Table de compétences'!$C$8,IF(L3=$AO$6,'Table de compétences'!$C$9,IF(L3=$AO$7,'Table de compétences'!$C$10,IF(L3=$AO$8,'Table de compétences'!$C$11,IF(L3=$AO$9,'Table de compétences'!$C$12,"ERREUR"))))))</f>
        <v>NON EVALUE</v>
      </c>
      <c r="N3" s="35" t="n">
        <f aca="false">IF(O3=$AO$4,0,IF(O3=$AO$5,1,IF(O3=$AO$6,2,IF(O3=$AO$7,3,IF(O3=$AO$8,4,IF(O3=$AO$9,5,"ERREUR"))))))</f>
        <v>0</v>
      </c>
      <c r="O3" s="37" t="s">
        <v>10</v>
      </c>
      <c r="P3" s="35" t="str">
        <f aca="false">IF(O3=$AO$4,'Table de compétences'!$D$7,IF(O3=$AO$5,'Table de compétences'!$D$8,IF(O3=$AO$6,'Table de compétences'!$D$9,IF(O3=$AO$7,'Table de compétences'!$D$10,IF(O3=$AO$8,'Table de compétences'!$D$11,IF(O3=$AO$9,'Table de compétences'!$D$12,"ERREUR"))))))</f>
        <v>NON EVALUE</v>
      </c>
      <c r="Q3" s="35" t="n">
        <f aca="false">IF(R3=$AO$4,0,IF(R3=$AO$5,1,IF(R3=$AO$6,2,IF(R3=$AO$7,3,IF(R3=$AO$8,4,IF(R3=$AO$9,5,"ERREUR"))))))</f>
        <v>0</v>
      </c>
      <c r="R3" s="37" t="s">
        <v>10</v>
      </c>
      <c r="S3" s="35" t="str">
        <f aca="false">IF(R3=$AO$4,'Table de compétences'!$E$7,IF(R3=$AO$5,'Table de compétences'!$E$8,IF(R3=$AO$6,'Table de compétences'!$E$9,IF(R3=$AO$7,'Table de compétences'!$E$10,IF(R3=$AO$8,'Table de compétences'!$E$11,IF(R3=$AO$9,'Table de compétences'!$E$12,"ERREUR"))))))</f>
        <v>NON EVALUE</v>
      </c>
      <c r="T3" s="35" t="n">
        <f aca="false">IF(U3=$AO$4,0,IF(U3=$AO$5,1,IF(U3=$AO$6,2,IF(U3=$AO$7,3,IF(U3=$AO$8,4,IF(U3=$AO$9,5,"ERREUR"))))))</f>
        <v>0</v>
      </c>
      <c r="U3" s="37" t="s">
        <v>10</v>
      </c>
      <c r="V3" s="35" t="str">
        <f aca="false">IF(U3=$AO$4,'Table de compétences'!$F$7,IF(U3=$AO$5,'Table de compétences'!$F$8,IF(U3=$AO$6,'Table de compétences'!$F$9,IF(U3=$AO$7,'Table de compétences'!$F$10,IF(U3=$AO$8,'Table de compétences'!$F$11,IF(U3=$AO$9,'Table de compétences'!$F$12,"ERREUR"))))))</f>
        <v>NON EVALUE</v>
      </c>
      <c r="W3" s="38"/>
      <c r="X3" s="35"/>
      <c r="Y3" s="39"/>
      <c r="AN3" s="0"/>
      <c r="AO3" s="0"/>
    </row>
    <row r="4" customFormat="false" ht="33.1" hidden="false" customHeight="true" outlineLevel="0" collapsed="false">
      <c r="A4" s="40"/>
      <c r="B4" s="40"/>
      <c r="C4" s="35" t="n">
        <f aca="false">IF(I4=$AO$4,'Table de compétences'!B$13*0,IF(I4=$AO$5,'Table de compétences'!B$13*('Table de compétences'!$B$16)/100,IF(I4=$AO$6,'Table de compétences'!B$13*('Table de compétences'!$C$16)/100,IF(I4=$AO$7,'Table de compétences'!B$13*('Table de compétences'!$D$16)/100,IF(I4=$AO$8,'Table de compétences'!B$13*('Table de compétences'!$E$16)/100,IF(I4=$AO$9,'Table de compétences'!B$13*('Table de compétences'!$F$16)/100,"ERREUR"))))))</f>
        <v>0.8</v>
      </c>
      <c r="D4" s="35" t="n">
        <f aca="false">IF(L4=$AO$4,'Table de compétences'!C$13*0,IF(L4=$AO$5,'Table de compétences'!C$13*('Table de compétences'!$B$16)/100,IF(L4=$AO$6,'Table de compétences'!C$13*('Table de compétences'!$C$16)/100,IF(L4=$AO$7,'Table de compétences'!C$13*('Table de compétences'!$D$16)/100,IF(L4=$AO$8,'Table de compétences'!C$13*('Table de compétences'!$E$16)/100,IF(L4=$AO$9,'Table de compétences'!C$13*('Table de compétences'!$F$16)/100,"ERREUR"))))))</f>
        <v>0.8</v>
      </c>
      <c r="E4" s="35" t="n">
        <f aca="false">IF(O4=$AO$4,'Table de compétences'!D$13*0,IF(O4=$AO$5,'Table de compétences'!D$13*('Table de compétences'!$B$16)/100,IF(O4=$AO$6,'Table de compétences'!D$13*('Table de compétences'!$C$16)/100,IF(O4=$AO$7,'Table de compétences'!D$13*('Table de compétences'!$D$16)/100,IF(O4=$AO$8,'Table de compétences'!D$13*('Table de compétences'!$E$16)/100,IF(O4=$AO$9,'Table de compétences'!D$13*('Table de compétences'!$F$16)/100,"ERREUR"))))))</f>
        <v>0.8</v>
      </c>
      <c r="F4" s="35" t="n">
        <f aca="false">IF(R4=$AO$4,'Table de compétences'!E$13*0,IF(R4=$AO$5,'Table de compétences'!E$13*('Table de compétences'!$B$16)/100,IF(R4=$AO$6,'Table de compétences'!E$13*('Table de compétences'!$C$16)/100,IF(R4=$AO$7,'Table de compétences'!E$13*('Table de compétences'!$D$16)/100,IF(R4=$AO$8,'Table de compétences'!E$13*('Table de compétences'!$E$16)/100,IF(R4=$AO$9,'Table de compétences'!E$13*('Table de compétences'!$F$16)/100,"ERREUR"))))))</f>
        <v>0.8</v>
      </c>
      <c r="G4" s="35" t="n">
        <f aca="false">IF(U4=$AO$4,'Table de compétences'!F$13*0,IF(U4=$AO$5,'Table de compétences'!F$13*('Table de compétences'!$B$16)/100,IF(U4=$AO$6,'Table de compétences'!F$13*('Table de compétences'!$C$16)/100,IF(U4=$AO$7,'Table de compétences'!F$13*('Table de compétences'!$D$16)/100,IF(U4=$AO$8,'Table de compétences'!F$13*('Table de compétences'!$E$16)/100,IF(U4=$AO$9,'Table de compétences'!F$13*('Table de compétences'!$F$16)/100,"ERREUR"))))))</f>
        <v>0.8</v>
      </c>
      <c r="H4" s="41" t="n">
        <f aca="false">IF(X4="DSP","DSP",(IF(X4="ABS","ABS",SUM(C4:G4))))</f>
        <v>4</v>
      </c>
      <c r="I4" s="42" t="s">
        <v>11</v>
      </c>
      <c r="J4" s="43" t="str">
        <f aca="false">IF(I4=$AO$4,'Table de compétences'!$B$7,IF(I4=$AO$5,'Table de compétences'!$B$8,IF(I4=$AO$6,'Table de compétences'!$B$9,IF(I4=$AO$7,'Table de compétences'!$B$10,IF(I4=$AO$8,'Table de compétences'!$B$11,IF(I4=$AO$9,'Table de compétences'!$B$12,"ERREUR"))))))</f>
        <v>P</v>
      </c>
      <c r="K4" s="35" t="n">
        <f aca="false">IF(L4=$AO$4,0,IF(L4=$AO$5,1,IF(L4=$AO$6,2,IF(L4=$AO$7,3,IF(L4=$AO$8,4,IF(L4=$AO$9,5,"ERREUR"))))))</f>
        <v>1</v>
      </c>
      <c r="L4" s="42" t="s">
        <v>11</v>
      </c>
      <c r="M4" s="43" t="str">
        <f aca="false">IF(L4=$AO$4,'Table de compétences'!$C$7,IF(L4=$AO$5,'Table de compétences'!$C$8,IF(L4=$AO$6,'Table de compétences'!$C$9,IF(L4=$AO$7,'Table de compétences'!$C$10,IF(L4=$AO$8,'Table de compétences'!$C$11,IF(L4=$AO$9,'Table de compétences'!$C$12,"ERREUR"))))))</f>
        <v>O</v>
      </c>
      <c r="N4" s="35" t="n">
        <f aca="false">IF(O4=$AO$4,0,IF(O4=$AO$5,1,IF(O4=$AO$6,2,IF(O4=$AO$7,3,IF(O4=$AO$8,4,IF(O4=$AO$9,5,"ERREUR"))))))</f>
        <v>1</v>
      </c>
      <c r="O4" s="42" t="s">
        <v>11</v>
      </c>
      <c r="P4" s="43" t="str">
        <f aca="false">IF(O4=$AO$4,'Table de compétences'!$D$7,IF(O4=$AO$5,'Table de compétences'!$D$8,IF(O4=$AO$6,'Table de compétences'!$D$9,IF(O4=$AO$7,'Table de compétences'!$D$10,IF(O4=$AO$8,'Table de compétences'!$D$11,IF(O4=$AO$9,'Table de compétences'!$D$12,"ERREUR"))))))</f>
        <v>L</v>
      </c>
      <c r="Q4" s="35" t="n">
        <f aca="false">IF(R4=$AO$4,0,IF(R4=$AO$5,1,IF(R4=$AO$6,2,IF(R4=$AO$7,3,IF(R4=$AO$8,4,IF(R4=$AO$9,5,"ERREUR"))))))</f>
        <v>1</v>
      </c>
      <c r="R4" s="42" t="s">
        <v>11</v>
      </c>
      <c r="S4" s="43" t="str">
        <f aca="false">IF(R4=$AO$4,'Table de compétences'!$E$7,IF(R4=$AO$5,'Table de compétences'!$E$8,IF(R4=$AO$6,'Table de compétences'!$E$9,IF(R4=$AO$7,'Table de compétences'!$E$10,IF(R4=$AO$8,'Table de compétences'!$E$11,IF(R4=$AO$9,'Table de compétences'!$E$12,"ERREUR"))))))</f>
        <v>E</v>
      </c>
      <c r="T4" s="35" t="n">
        <f aca="false">IF(U4=$AO$4,0,IF(U4=$AO$5,1,IF(U4=$AO$6,2,IF(U4=$AO$7,3,IF(U4=$AO$8,4,IF(U4=$AO$9,5,"ERREUR"))))))</f>
        <v>1</v>
      </c>
      <c r="U4" s="42" t="s">
        <v>11</v>
      </c>
      <c r="V4" s="43" t="str">
        <f aca="false">IF(U4=$AO$4,'Table de compétences'!$F$7,IF(U4=$AO$5,'Table de compétences'!$F$8,IF(U4=$AO$6,'Table de compétences'!$F$9,IF(U4=$AO$7,'Table de compétences'!$F$10,IF(U4=$AO$8,'Table de compétences'!$F$11,IF(U4=$AO$9,'Table de compétences'!$F$12,"ERREUR"))))))</f>
        <v>-</v>
      </c>
      <c r="W4" s="38"/>
      <c r="X4" s="43"/>
      <c r="Y4" s="39"/>
      <c r="AN4" s="0"/>
      <c r="AO4" s="44" t="s">
        <v>10</v>
      </c>
    </row>
    <row r="5" customFormat="false" ht="33.1" hidden="false" customHeight="true" outlineLevel="0" collapsed="false">
      <c r="A5" s="34"/>
      <c r="B5" s="34"/>
      <c r="C5" s="35" t="n">
        <f aca="false">IF(I5=$AO$4,'Table de compétences'!B$13*0,IF(I5=$AO$5,'Table de compétences'!B$13*('Table de compétences'!$B$16)/100,IF(I5=$AO$6,'Table de compétences'!B$13*('Table de compétences'!$C$16)/100,IF(I5=$AO$7,'Table de compétences'!B$13*('Table de compétences'!$D$16)/100,IF(I5=$AO$8,'Table de compétences'!B$13*('Table de compétences'!$E$16)/100,IF(I5=$AO$9,'Table de compétences'!B$13*('Table de compétences'!$F$16)/100,"ERREUR"))))))</f>
        <v>1.6</v>
      </c>
      <c r="D5" s="35" t="n">
        <f aca="false">IF(L5=$AO$4,'Table de compétences'!C$13*0,IF(L5=$AO$5,'Table de compétences'!C$13*('Table de compétences'!$B$16)/100,IF(L5=$AO$6,'Table de compétences'!C$13*('Table de compétences'!$C$16)/100,IF(L5=$AO$7,'Table de compétences'!C$13*('Table de compétences'!$D$16)/100,IF(L5=$AO$8,'Table de compétences'!C$13*('Table de compétences'!$E$16)/100,IF(L5=$AO$9,'Table de compétences'!C$13*('Table de compétences'!$F$16)/100,"ERREUR"))))))</f>
        <v>1.6</v>
      </c>
      <c r="E5" s="35" t="n">
        <f aca="false">IF(O5=$AO$4,'Table de compétences'!D$13*0,IF(O5=$AO$5,'Table de compétences'!D$13*('Table de compétences'!$B$16)/100,IF(O5=$AO$6,'Table de compétences'!D$13*('Table de compétences'!$C$16)/100,IF(O5=$AO$7,'Table de compétences'!D$13*('Table de compétences'!$D$16)/100,IF(O5=$AO$8,'Table de compétences'!D$13*('Table de compétences'!$E$16)/100,IF(O5=$AO$9,'Table de compétences'!D$13*('Table de compétences'!$F$16)/100,"ERREUR"))))))</f>
        <v>1.6</v>
      </c>
      <c r="F5" s="35" t="n">
        <f aca="false">IF(R5=$AO$4,'Table de compétences'!E$13*0,IF(R5=$AO$5,'Table de compétences'!E$13*('Table de compétences'!$B$16)/100,IF(R5=$AO$6,'Table de compétences'!E$13*('Table de compétences'!$C$16)/100,IF(R5=$AO$7,'Table de compétences'!E$13*('Table de compétences'!$D$16)/100,IF(R5=$AO$8,'Table de compétences'!E$13*('Table de compétences'!$E$16)/100,IF(R5=$AO$9,'Table de compétences'!E$13*('Table de compétences'!$F$16)/100,"ERREUR"))))))</f>
        <v>1.6</v>
      </c>
      <c r="G5" s="35" t="n">
        <f aca="false">IF(U5=$AO$4,'Table de compétences'!F$13*0,IF(U5=$AO$5,'Table de compétences'!F$13*('Table de compétences'!$B$16)/100,IF(U5=$AO$6,'Table de compétences'!F$13*('Table de compétences'!$C$16)/100,IF(U5=$AO$7,'Table de compétences'!F$13*('Table de compétences'!$D$16)/100,IF(U5=$AO$8,'Table de compétences'!F$13*('Table de compétences'!$E$16)/100,IF(U5=$AO$9,'Table de compétences'!F$13*('Table de compétences'!$F$16)/100,"ERREUR"))))))</f>
        <v>1.6</v>
      </c>
      <c r="H5" s="36" t="n">
        <f aca="false">IF(X5="DSP","DSP",(IF(X5="ABS","ABS",SUM(C5:G5))))</f>
        <v>8</v>
      </c>
      <c r="I5" s="37" t="s">
        <v>12</v>
      </c>
      <c r="J5" s="35" t="str">
        <f aca="false">IF(I5=$AO$4,'Table de compétences'!$B$7,IF(I5=$AO$5,'Table de compétences'!$B$8,IF(I5=$AO$6,'Table de compétences'!$B$9,IF(I5=$AO$7,'Table de compétences'!$B$10,IF(I5=$AO$8,'Table de compétences'!$B$11,IF(I5=$AO$9,'Table de compétences'!$B$12,"ERREUR"))))))</f>
        <v>N</v>
      </c>
      <c r="K5" s="35" t="n">
        <f aca="false">IF(L5=$AO$4,0,IF(L5=$AO$5,1,IF(L5=$AO$6,2,IF(L5=$AO$7,3,IF(L5=$AO$8,4,IF(L5=$AO$9,5,"ERREUR"))))))</f>
        <v>2</v>
      </c>
      <c r="L5" s="37" t="s">
        <v>12</v>
      </c>
      <c r="M5" s="35" t="str">
        <f aca="false">IF(L5=$AO$4,'Table de compétences'!$C$7,IF(L5=$AO$5,'Table de compétences'!$C$8,IF(L5=$AO$6,'Table de compétences'!$C$9,IF(L5=$AO$7,'Table de compétences'!$C$10,IF(L5=$AO$8,'Table de compétences'!$C$11,IF(L5=$AO$9,'Table de compétences'!$C$12,"ERREUR"))))))</f>
        <v>U</v>
      </c>
      <c r="N5" s="35" t="n">
        <f aca="false">IF(O5=$AO$4,0,IF(O5=$AO$5,1,IF(O5=$AO$6,2,IF(O5=$AO$7,3,IF(O5=$AO$8,4,IF(O5=$AO$9,5,"ERREUR"))))))</f>
        <v>2</v>
      </c>
      <c r="O5" s="37" t="s">
        <v>12</v>
      </c>
      <c r="P5" s="35" t="str">
        <f aca="false">IF(O5=$AO$4,'Table de compétences'!$D$7,IF(O5=$AO$5,'Table de compétences'!$D$8,IF(O5=$AO$6,'Table de compétences'!$D$9,IF(O5=$AO$7,'Table de compétences'!$D$10,IF(O5=$AO$8,'Table de compétences'!$D$11,IF(O5=$AO$9,'Table de compétences'!$D$12,"ERREUR"))))))</f>
        <v>M</v>
      </c>
      <c r="Q5" s="35" t="n">
        <f aca="false">IF(R5=$AO$4,0,IF(R5=$AO$5,1,IF(R5=$AO$6,2,IF(R5=$AO$7,3,IF(R5=$AO$8,4,IF(R5=$AO$9,5,"ERREUR"))))))</f>
        <v>2</v>
      </c>
      <c r="R5" s="37" t="s">
        <v>12</v>
      </c>
      <c r="S5" s="35" t="str">
        <f aca="false">IF(R5=$AO$4,'Table de compétences'!$E$7,IF(R5=$AO$5,'Table de compétences'!$E$8,IF(R5=$AO$6,'Table de compétences'!$E$9,IF(R5=$AO$7,'Table de compétences'!$E$10,IF(R5=$AO$8,'Table de compétences'!$E$11,IF(R5=$AO$9,'Table de compétences'!$E$12,"ERREUR"))))))</f>
        <v>E</v>
      </c>
      <c r="T5" s="35" t="n">
        <f aca="false">IF(U5=$AO$4,0,IF(U5=$AO$5,1,IF(U5=$AO$6,2,IF(U5=$AO$7,3,IF(U5=$AO$8,4,IF(U5=$AO$9,5,"ERREUR"))))))</f>
        <v>2</v>
      </c>
      <c r="U5" s="37" t="s">
        <v>12</v>
      </c>
      <c r="V5" s="35" t="str">
        <f aca="false">IF(U5=$AO$4,'Table de compétences'!$F$7,IF(U5=$AO$5,'Table de compétences'!$F$8,IF(U5=$AO$6,'Table de compétences'!$F$9,IF(U5=$AO$7,'Table de compétences'!$F$10,IF(U5=$AO$8,'Table de compétences'!$F$11,IF(U5=$AO$9,'Table de compétences'!$F$12,"ERREUR"))))))</f>
        <v>R</v>
      </c>
      <c r="W5" s="38"/>
      <c r="X5" s="35"/>
      <c r="Y5" s="39"/>
      <c r="AN5" s="45"/>
      <c r="AO5" s="46" t="s">
        <v>11</v>
      </c>
    </row>
    <row r="6" customFormat="false" ht="33.1" hidden="false" customHeight="true" outlineLevel="0" collapsed="false">
      <c r="A6" s="40"/>
      <c r="B6" s="40"/>
      <c r="C6" s="35" t="n">
        <f aca="false">IF(I6=$AO$4,'Table de compétences'!B$13*0,IF(I6=$AO$5,'Table de compétences'!B$13*('Table de compétences'!$B$16)/100,IF(I6=$AO$6,'Table de compétences'!B$13*('Table de compétences'!$C$16)/100,IF(I6=$AO$7,'Table de compétences'!B$13*('Table de compétences'!$D$16)/100,IF(I6=$AO$8,'Table de compétences'!B$13*('Table de compétences'!$E$16)/100,IF(I6=$AO$9,'Table de compétences'!B$13*('Table de compétences'!$F$16)/100,"ERREUR"))))))</f>
        <v>2.4</v>
      </c>
      <c r="D6" s="35" t="n">
        <f aca="false">IF(L6=$AO$4,'Table de compétences'!C$13*0,IF(L6=$AO$5,'Table de compétences'!C$13*('Table de compétences'!$B$16)/100,IF(L6=$AO$6,'Table de compétences'!C$13*('Table de compétences'!$C$16)/100,IF(L6=$AO$7,'Table de compétences'!C$13*('Table de compétences'!$D$16)/100,IF(L6=$AO$8,'Table de compétences'!C$13*('Table de compétences'!$E$16)/100,IF(L6=$AO$9,'Table de compétences'!C$13*('Table de compétences'!$F$16)/100,"ERREUR"))))))</f>
        <v>2.4</v>
      </c>
      <c r="E6" s="35" t="n">
        <f aca="false">IF(O6=$AO$4,'Table de compétences'!D$13*0,IF(O6=$AO$5,'Table de compétences'!D$13*('Table de compétences'!$B$16)/100,IF(O6=$AO$6,'Table de compétences'!D$13*('Table de compétences'!$C$16)/100,IF(O6=$AO$7,'Table de compétences'!D$13*('Table de compétences'!$D$16)/100,IF(O6=$AO$8,'Table de compétences'!D$13*('Table de compétences'!$E$16)/100,IF(O6=$AO$9,'Table de compétences'!D$13*('Table de compétences'!$F$16)/100,"ERREUR"))))))</f>
        <v>2.4</v>
      </c>
      <c r="F6" s="35" t="n">
        <f aca="false">IF(R6=$AO$4,'Table de compétences'!E$13*0,IF(R6=$AO$5,'Table de compétences'!E$13*('Table de compétences'!$B$16)/100,IF(R6=$AO$6,'Table de compétences'!E$13*('Table de compétences'!$C$16)/100,IF(R6=$AO$7,'Table de compétences'!E$13*('Table de compétences'!$D$16)/100,IF(R6=$AO$8,'Table de compétences'!E$13*('Table de compétences'!$E$16)/100,IF(R6=$AO$9,'Table de compétences'!E$13*('Table de compétences'!$F$16)/100,"ERREUR"))))))</f>
        <v>2.4</v>
      </c>
      <c r="G6" s="35" t="n">
        <f aca="false">IF(U6=$AO$4,'Table de compétences'!F$13*0,IF(U6=$AO$5,'Table de compétences'!F$13*('Table de compétences'!$B$16)/100,IF(U6=$AO$6,'Table de compétences'!F$13*('Table de compétences'!$C$16)/100,IF(U6=$AO$7,'Table de compétences'!F$13*('Table de compétences'!$D$16)/100,IF(U6=$AO$8,'Table de compétences'!F$13*('Table de compétences'!$E$16)/100,IF(U6=$AO$9,'Table de compétences'!F$13*('Table de compétences'!$F$16)/100,"ERREUR"))))))</f>
        <v>2.4</v>
      </c>
      <c r="H6" s="41" t="n">
        <f aca="false">IF(X6="DSP","DSP",(IF(X6="ABS","ABS",SUM(C6:G6))))</f>
        <v>12</v>
      </c>
      <c r="I6" s="42" t="s">
        <v>13</v>
      </c>
      <c r="J6" s="43" t="str">
        <f aca="false">IF(I6=$AO$4,'Table de compétences'!$B$7,IF(I6=$AO$5,'Table de compétences'!$B$8,IF(I6=$AO$6,'Table de compétences'!$B$9,IF(I6=$AO$7,'Table de compétences'!$B$10,IF(I6=$AO$8,'Table de compétences'!$B$11,IF(I6=$AO$9,'Table de compétences'!$B$12,"ERREUR"))))))</f>
        <v>I</v>
      </c>
      <c r="K6" s="35" t="n">
        <f aca="false">IF(L6=$AO$4,0,IF(L6=$AO$5,1,IF(L6=$AO$6,2,IF(L6=$AO$7,3,IF(L6=$AO$8,4,IF(L6=$AO$9,5,"ERREUR"))))))</f>
        <v>3</v>
      </c>
      <c r="L6" s="42" t="s">
        <v>13</v>
      </c>
      <c r="M6" s="43" t="str">
        <f aca="false">IF(L6=$AO$4,'Table de compétences'!$C$7,IF(L6=$AO$5,'Table de compétences'!$C$8,IF(L6=$AO$6,'Table de compétences'!$C$9,IF(L6=$AO$7,'Table de compétences'!$C$10,IF(L6=$AO$8,'Table de compétences'!$C$11,IF(L6=$AO$9,'Table de compétences'!$C$12,"ERREUR"))))))</f>
        <v>Q</v>
      </c>
      <c r="N6" s="35" t="n">
        <f aca="false">IF(O6=$AO$4,0,IF(O6=$AO$5,1,IF(O6=$AO$6,2,IF(O6=$AO$7,3,IF(O6=$AO$8,4,IF(O6=$AO$9,5,"ERREUR"))))))</f>
        <v>3</v>
      </c>
      <c r="O6" s="42" t="s">
        <v>13</v>
      </c>
      <c r="P6" s="43" t="str">
        <f aca="false">IF(O6=$AO$4,'Table de compétences'!$D$7,IF(O6=$AO$5,'Table de compétences'!$D$8,IF(O6=$AO$6,'Table de compétences'!$D$9,IF(O6=$AO$7,'Table de compétences'!$D$10,IF(O6=$AO$8,'Table de compétences'!$D$11,IF(O6=$AO$9,'Table de compétences'!$D$12,"ERREUR"))))))</f>
        <v>U</v>
      </c>
      <c r="Q6" s="35" t="n">
        <f aca="false">IF(R6=$AO$4,0,IF(R6=$AO$5,1,IF(R6=$AO$6,2,IF(R6=$AO$7,3,IF(R6=$AO$8,4,IF(R6=$AO$9,5,"ERREUR"))))))</f>
        <v>3</v>
      </c>
      <c r="R6" s="42" t="s">
        <v>13</v>
      </c>
      <c r="S6" s="43" t="str">
        <f aca="false">IF(R6=$AO$4,'Table de compétences'!$E$7,IF(R6=$AO$5,'Table de compétences'!$E$8,IF(R6=$AO$6,'Table de compétences'!$E$9,IF(R6=$AO$7,'Table de compétences'!$E$10,IF(R6=$AO$8,'Table de compétences'!$E$11,IF(R6=$AO$9,'Table de compétences'!$E$12,"ERREUR"))))))</f>
        <v>E</v>
      </c>
      <c r="T6" s="35" t="n">
        <f aca="false">IF(U6=$AO$4,0,IF(U6=$AO$5,1,IF(U6=$AO$6,2,IF(U6=$AO$7,3,IF(U6=$AO$8,4,IF(U6=$AO$9,5,"ERREUR"))))))</f>
        <v>3</v>
      </c>
      <c r="U6" s="42" t="s">
        <v>13</v>
      </c>
      <c r="V6" s="43" t="str">
        <f aca="false">IF(U6=$AO$4,'Table de compétences'!$F$7,IF(U6=$AO$5,'Table de compétences'!$F$8,IF(U6=$AO$6,'Table de compétences'!$F$9,IF(U6=$AO$7,'Table de compétences'!$F$10,IF(U6=$AO$8,'Table de compétences'!$F$11,IF(U6=$AO$9,'Table de compétences'!$F$12,"ERREUR"))))))</f>
        <v>-</v>
      </c>
      <c r="W6" s="38"/>
      <c r="X6" s="43"/>
      <c r="Y6" s="39"/>
      <c r="AN6" s="0"/>
      <c r="AO6" s="44" t="s">
        <v>12</v>
      </c>
    </row>
    <row r="7" customFormat="false" ht="33.1" hidden="false" customHeight="true" outlineLevel="0" collapsed="false">
      <c r="A7" s="34"/>
      <c r="B7" s="34"/>
      <c r="C7" s="35" t="n">
        <f aca="false">IF(I7=$AO$4,'Table de compétences'!B$13*0,IF(I7=$AO$5,'Table de compétences'!B$13*('Table de compétences'!$B$16)/100,IF(I7=$AO$6,'Table de compétences'!B$13*('Table de compétences'!$C$16)/100,IF(I7=$AO$7,'Table de compétences'!B$13*('Table de compétences'!$D$16)/100,IF(I7=$AO$8,'Table de compétences'!B$13*('Table de compétences'!$E$16)/100,IF(I7=$AO$9,'Table de compétences'!B$13*('Table de compétences'!$F$16)/100,"ERREUR"))))))</f>
        <v>3.2</v>
      </c>
      <c r="D7" s="35" t="n">
        <f aca="false">IF(L7=$AO$4,'Table de compétences'!C$13*0,IF(L7=$AO$5,'Table de compétences'!C$13*('Table de compétences'!$B$16)/100,IF(L7=$AO$6,'Table de compétences'!C$13*('Table de compétences'!$C$16)/100,IF(L7=$AO$7,'Table de compétences'!C$13*('Table de compétences'!$D$16)/100,IF(L7=$AO$8,'Table de compétences'!C$13*('Table de compétences'!$E$16)/100,IF(L7=$AO$9,'Table de compétences'!C$13*('Table de compétences'!$F$16)/100,"ERREUR"))))))</f>
        <v>3.2</v>
      </c>
      <c r="E7" s="35" t="n">
        <f aca="false">IF(O7=$AO$4,'Table de compétences'!D$13*0,IF(O7=$AO$5,'Table de compétences'!D$13*('Table de compétences'!$B$16)/100,IF(O7=$AO$6,'Table de compétences'!D$13*('Table de compétences'!$C$16)/100,IF(O7=$AO$7,'Table de compétences'!D$13*('Table de compétences'!$D$16)/100,IF(O7=$AO$8,'Table de compétences'!D$13*('Table de compétences'!$E$16)/100,IF(O7=$AO$9,'Table de compétences'!D$13*('Table de compétences'!$F$16)/100,"ERREUR"))))))</f>
        <v>3.2</v>
      </c>
      <c r="F7" s="35" t="n">
        <f aca="false">IF(R7=$AO$4,'Table de compétences'!E$13*0,IF(R7=$AO$5,'Table de compétences'!E$13*('Table de compétences'!$B$16)/100,IF(R7=$AO$6,'Table de compétences'!E$13*('Table de compétences'!$C$16)/100,IF(R7=$AO$7,'Table de compétences'!E$13*('Table de compétences'!$D$16)/100,IF(R7=$AO$8,'Table de compétences'!E$13*('Table de compétences'!$E$16)/100,IF(R7=$AO$9,'Table de compétences'!E$13*('Table de compétences'!$F$16)/100,"ERREUR"))))))</f>
        <v>3.2</v>
      </c>
      <c r="G7" s="35" t="n">
        <f aca="false">IF(U7=$AO$4,'Table de compétences'!F$13*0,IF(U7=$AO$5,'Table de compétences'!F$13*('Table de compétences'!$B$16)/100,IF(U7=$AO$6,'Table de compétences'!F$13*('Table de compétences'!$C$16)/100,IF(U7=$AO$7,'Table de compétences'!F$13*('Table de compétences'!$D$16)/100,IF(U7=$AO$8,'Table de compétences'!F$13*('Table de compétences'!$E$16)/100,IF(U7=$AO$9,'Table de compétences'!F$13*('Table de compétences'!$F$16)/100,"ERREUR"))))))</f>
        <v>3.2</v>
      </c>
      <c r="H7" s="36" t="n">
        <f aca="false">IF(X7="DSP","DSP",(IF(X7="ABS","ABS",SUM(C7:G7))))</f>
        <v>16</v>
      </c>
      <c r="I7" s="37" t="s">
        <v>14</v>
      </c>
      <c r="J7" s="35" t="str">
        <f aca="false">IF(I7=$AO$4,'Table de compétences'!$B$7,IF(I7=$AO$5,'Table de compétences'!$B$8,IF(I7=$AO$6,'Table de compétences'!$B$9,IF(I7=$AO$7,'Table de compétences'!$B$10,IF(I7=$AO$8,'Table de compétences'!$B$11,IF(I7=$AO$9,'Table de compétences'!$B$12,"ERREUR"))))))</f>
        <v>-</v>
      </c>
      <c r="K7" s="35" t="n">
        <f aca="false">IF(L7=$AO$4,0,IF(L7=$AO$5,1,IF(L7=$AO$6,2,IF(L7=$AO$7,3,IF(L7=$AO$8,4,IF(L7=$AO$9,5,"ERREUR"))))))</f>
        <v>4</v>
      </c>
      <c r="L7" s="37" t="s">
        <v>14</v>
      </c>
      <c r="M7" s="35" t="str">
        <f aca="false">IF(L7=$AO$4,'Table de compétences'!$C$7,IF(L7=$AO$5,'Table de compétences'!$C$8,IF(L7=$AO$6,'Table de compétences'!$C$9,IF(L7=$AO$7,'Table de compétences'!$C$10,IF(L7=$AO$8,'Table de compétences'!$C$11,IF(L7=$AO$9,'Table de compétences'!$C$12,"ERREUR"))))))</f>
        <v>E</v>
      </c>
      <c r="N7" s="35" t="n">
        <f aca="false">IF(O7=$AO$4,0,IF(O7=$AO$5,1,IF(O7=$AO$6,2,IF(O7=$AO$7,3,IF(O7=$AO$8,4,IF(O7=$AO$9,5,"ERREUR"))))))</f>
        <v>4</v>
      </c>
      <c r="O7" s="37" t="s">
        <v>14</v>
      </c>
      <c r="P7" s="35" t="str">
        <f aca="false">IF(O7=$AO$4,'Table de compétences'!$D$7,IF(O7=$AO$5,'Table de compétences'!$D$8,IF(O7=$AO$6,'Table de compétences'!$D$9,IF(O7=$AO$7,'Table de compétences'!$D$10,IF(O7=$AO$8,'Table de compétences'!$D$11,IF(O7=$AO$9,'Table de compétences'!$D$12,"ERREUR"))))))</f>
        <v>P</v>
      </c>
      <c r="Q7" s="35" t="n">
        <f aca="false">IF(R7=$AO$4,0,IF(R7=$AO$5,1,IF(R7=$AO$6,2,IF(R7=$AO$7,3,IF(R7=$AO$8,4,IF(R7=$AO$9,5,"ERREUR"))))))</f>
        <v>4</v>
      </c>
      <c r="R7" s="37" t="s">
        <v>14</v>
      </c>
      <c r="S7" s="35" t="str">
        <f aca="false">IF(R7=$AO$4,'Table de compétences'!$E$7,IF(R7=$AO$5,'Table de compétences'!$E$8,IF(R7=$AO$6,'Table de compétences'!$E$9,IF(R7=$AO$7,'Table de compétences'!$E$10,IF(R7=$AO$8,'Table de compétences'!$E$11,IF(R7=$AO$9,'Table de compétences'!$E$12,"ERREUR"))))))</f>
        <v>S</v>
      </c>
      <c r="T7" s="35" t="n">
        <f aca="false">IF(U7=$AO$4,0,IF(U7=$AO$5,1,IF(U7=$AO$6,2,IF(U7=$AO$7,3,IF(U7=$AO$8,4,IF(U7=$AO$9,5,"ERREUR"))))))</f>
        <v>4</v>
      </c>
      <c r="U7" s="37" t="s">
        <v>14</v>
      </c>
      <c r="V7" s="35" t="str">
        <f aca="false">IF(U7=$AO$4,'Table de compétences'!$F$7,IF(U7=$AO$5,'Table de compétences'!$F$8,IF(U7=$AO$6,'Table de compétences'!$F$9,IF(U7=$AO$7,'Table de compétences'!$F$10,IF(U7=$AO$8,'Table de compétences'!$F$11,IF(U7=$AO$9,'Table de compétences'!$F$12,"ERREUR"))))))</f>
        <v>-</v>
      </c>
      <c r="W7" s="38"/>
      <c r="X7" s="35"/>
      <c r="Y7" s="39"/>
      <c r="AN7" s="47"/>
      <c r="AO7" s="46" t="s">
        <v>13</v>
      </c>
    </row>
    <row r="8" customFormat="false" ht="33.1" hidden="false" customHeight="true" outlineLevel="0" collapsed="false">
      <c r="A8" s="40"/>
      <c r="B8" s="40"/>
      <c r="C8" s="35" t="n">
        <f aca="false">IF(I8=$AO$4,'Table de compétences'!B$13*0,IF(I8=$AO$5,'Table de compétences'!B$13*('Table de compétences'!$B$16)/100,IF(I8=$AO$6,'Table de compétences'!B$13*('Table de compétences'!$C$16)/100,IF(I8=$AO$7,'Table de compétences'!B$13*('Table de compétences'!$D$16)/100,IF(I8=$AO$8,'Table de compétences'!B$13*('Table de compétences'!$E$16)/100,IF(I8=$AO$9,'Table de compétences'!B$13*('Table de compétences'!$F$16)/100,"ERREUR"))))))</f>
        <v>4</v>
      </c>
      <c r="D8" s="35" t="n">
        <f aca="false">IF(L8=$AO$4,'Table de compétences'!C$13*0,IF(L8=$AO$5,'Table de compétences'!C$13*('Table de compétences'!$B$16)/100,IF(L8=$AO$6,'Table de compétences'!C$13*('Table de compétences'!$C$16)/100,IF(L8=$AO$7,'Table de compétences'!C$13*('Table de compétences'!$D$16)/100,IF(L8=$AO$8,'Table de compétences'!C$13*('Table de compétences'!$E$16)/100,IF(L8=$AO$9,'Table de compétences'!C$13*('Table de compétences'!$F$16)/100,"ERREUR"))))))</f>
        <v>4</v>
      </c>
      <c r="E8" s="35" t="n">
        <f aca="false">IF(O8=$AO$4,'Table de compétences'!D$13*0,IF(O8=$AO$5,'Table de compétences'!D$13*('Table de compétences'!$B$16)/100,IF(O8=$AO$6,'Table de compétences'!D$13*('Table de compétences'!$C$16)/100,IF(O8=$AO$7,'Table de compétences'!D$13*('Table de compétences'!$D$16)/100,IF(O8=$AO$8,'Table de compétences'!D$13*('Table de compétences'!$E$16)/100,IF(O8=$AO$9,'Table de compétences'!D$13*('Table de compétences'!$F$16)/100,"ERREUR"))))))</f>
        <v>4</v>
      </c>
      <c r="F8" s="35" t="n">
        <f aca="false">IF(R8=$AO$4,'Table de compétences'!E$13*0,IF(R8=$AO$5,'Table de compétences'!E$13*('Table de compétences'!$B$16)/100,IF(R8=$AO$6,'Table de compétences'!E$13*('Table de compétences'!$C$16)/100,IF(R8=$AO$7,'Table de compétences'!E$13*('Table de compétences'!$D$16)/100,IF(R8=$AO$8,'Table de compétences'!E$13*('Table de compétences'!$E$16)/100,IF(R8=$AO$9,'Table de compétences'!E$13*('Table de compétences'!$F$16)/100,"ERREUR"))))))</f>
        <v>4</v>
      </c>
      <c r="G8" s="35" t="n">
        <f aca="false">IF(U8=$AO$4,'Table de compétences'!F$13*0,IF(U8=$AO$5,'Table de compétences'!F$13*('Table de compétences'!$B$16)/100,IF(U8=$AO$6,'Table de compétences'!F$13*('Table de compétences'!$C$16)/100,IF(U8=$AO$7,'Table de compétences'!F$13*('Table de compétences'!$D$16)/100,IF(U8=$AO$8,'Table de compétences'!F$13*('Table de compétences'!$E$16)/100,IF(U8=$AO$9,'Table de compétences'!F$13*('Table de compétences'!$F$16)/100,"ERREUR"))))))</f>
        <v>4</v>
      </c>
      <c r="H8" s="41" t="n">
        <f aca="false">IF(X8="DSP","DSP",(IF(X8="ABS","ABS",SUM(C8:G8))))</f>
        <v>20</v>
      </c>
      <c r="I8" s="42" t="s">
        <v>15</v>
      </c>
      <c r="J8" s="43" t="str">
        <f aca="false">IF(I8=$AO$4,'Table de compétences'!$B$7,IF(I8=$AO$5,'Table de compétences'!$B$8,IF(I8=$AO$6,'Table de compétences'!$B$9,IF(I8=$AO$7,'Table de compétences'!$B$10,IF(I8=$AO$8,'Table de compétences'!$B$11,IF(I8=$AO$9,'Table de compétences'!$B$12,"ERREUR"))))))</f>
        <v>R</v>
      </c>
      <c r="K8" s="35" t="n">
        <f aca="false">IF(L8=$AO$4,0,IF(L8=$AO$5,1,IF(L8=$AO$6,2,IF(L8=$AO$7,3,IF(L8=$AO$8,4,IF(L8=$AO$9,5,"ERREUR"))))))</f>
        <v>5</v>
      </c>
      <c r="L8" s="42" t="s">
        <v>15</v>
      </c>
      <c r="M8" s="43" t="str">
        <f aca="false">IF(L8=$AO$4,'Table de compétences'!$C$7,IF(L8=$AO$5,'Table de compétences'!$C$8,IF(L8=$AO$6,'Table de compétences'!$C$9,IF(L8=$AO$7,'Table de compétences'!$C$10,IF(L8=$AO$8,'Table de compétences'!$C$11,IF(L8=$AO$9,'Table de compétences'!$C$12,"ERREUR"))))))</f>
        <v>O</v>
      </c>
      <c r="N8" s="35" t="n">
        <f aca="false">IF(O8=$AO$4,0,IF(O8=$AO$5,1,IF(O8=$AO$6,2,IF(O8=$AO$7,3,IF(O8=$AO$8,4,IF(O8=$AO$9,5,"ERREUR"))))))</f>
        <v>5</v>
      </c>
      <c r="O8" s="42" t="s">
        <v>15</v>
      </c>
      <c r="P8" s="43" t="str">
        <f aca="false">IF(O8=$AO$4,'Table de compétences'!$D$7,IF(O8=$AO$5,'Table de compétences'!$D$8,IF(O8=$AO$6,'Table de compétences'!$D$9,IF(O8=$AO$7,'Table de compétences'!$D$10,IF(O8=$AO$8,'Table de compétences'!$D$11,IF(O8=$AO$9,'Table de compétences'!$D$12,"ERREUR"))))))</f>
        <v>U</v>
      </c>
      <c r="Q8" s="35" t="n">
        <f aca="false">IF(R8=$AO$4,0,IF(R8=$AO$5,1,IF(R8=$AO$6,2,IF(R8=$AO$7,3,IF(R8=$AO$8,4,IF(R8=$AO$9,5,"ERREUR"))))))</f>
        <v>5</v>
      </c>
      <c r="R8" s="42" t="s">
        <v>15</v>
      </c>
      <c r="S8" s="43" t="str">
        <f aca="false">IF(R8=$AO$4,'Table de compétences'!$E$7,IF(R8=$AO$5,'Table de compétences'!$E$8,IF(R8=$AO$6,'Table de compétences'!$E$9,IF(R8=$AO$7,'Table de compétences'!$E$10,IF(R8=$AO$8,'Table de compétences'!$E$11,IF(R8=$AO$9,'Table de compétences'!$E$12,"ERREUR"))))))</f>
        <v>E</v>
      </c>
      <c r="T8" s="35" t="n">
        <f aca="false">IF(U8=$AO$4,0,IF(U8=$AO$5,1,IF(U8=$AO$6,2,IF(U8=$AO$7,3,IF(U8=$AO$8,4,IF(U8=$AO$9,5,"ERREUR"))))))</f>
        <v>5</v>
      </c>
      <c r="U8" s="42" t="s">
        <v>15</v>
      </c>
      <c r="V8" s="43" t="str">
        <f aca="false">IF(U8=$AO$4,'Table de compétences'!$F$7,IF(U8=$AO$5,'Table de compétences'!$F$8,IF(U8=$AO$6,'Table de compétences'!$F$9,IF(U8=$AO$7,'Table de compétences'!$F$10,IF(U8=$AO$8,'Table de compétences'!$F$11,IF(U8=$AO$9,'Table de compétences'!$F$12,"ERREUR"))))))</f>
        <v>N</v>
      </c>
      <c r="W8" s="38"/>
      <c r="X8" s="43"/>
      <c r="Y8" s="39"/>
      <c r="AN8" s="0"/>
      <c r="AO8" s="44" t="s">
        <v>14</v>
      </c>
    </row>
    <row r="9" customFormat="false" ht="33.1" hidden="false" customHeight="true" outlineLevel="0" collapsed="false">
      <c r="A9" s="34"/>
      <c r="B9" s="34"/>
      <c r="C9" s="35" t="n">
        <f aca="false">IF(I9=$AO$4,'Table de compétences'!B$13*0,IF(I9=$AO$5,'Table de compétences'!B$13*('Table de compétences'!$B$16)/100,IF(I9=$AO$6,'Table de compétences'!B$13*('Table de compétences'!$C$16)/100,IF(I9=$AO$7,'Table de compétences'!B$13*('Table de compétences'!$D$16)/100,IF(I9=$AO$8,'Table de compétences'!B$13*('Table de compétences'!$E$16)/100,IF(I9=$AO$9,'Table de compétences'!B$13*('Table de compétences'!$F$16)/100,"ERREUR"))))))</f>
        <v>0</v>
      </c>
      <c r="D9" s="35" t="n">
        <f aca="false">IF(L9=$AO$4,'Table de compétences'!C$13*0,IF(L9=$AO$5,'Table de compétences'!C$13*('Table de compétences'!$B$16)/100,IF(L9=$AO$6,'Table de compétences'!C$13*('Table de compétences'!$C$16)/100,IF(L9=$AO$7,'Table de compétences'!C$13*('Table de compétences'!$D$16)/100,IF(L9=$AO$8,'Table de compétences'!C$13*('Table de compétences'!$E$16)/100,IF(L9=$AO$9,'Table de compétences'!C$13*('Table de compétences'!$F$16)/100,"ERREUR"))))))</f>
        <v>0</v>
      </c>
      <c r="E9" s="35" t="n">
        <f aca="false">IF(O9=$AO$4,'Table de compétences'!D$13*0,IF(O9=$AO$5,'Table de compétences'!D$13*('Table de compétences'!$B$16)/100,IF(O9=$AO$6,'Table de compétences'!D$13*('Table de compétences'!$C$16)/100,IF(O9=$AO$7,'Table de compétences'!D$13*('Table de compétences'!$D$16)/100,IF(O9=$AO$8,'Table de compétences'!D$13*('Table de compétences'!$E$16)/100,IF(O9=$AO$9,'Table de compétences'!D$13*('Table de compétences'!$F$16)/100,"ERREUR"))))))</f>
        <v>0</v>
      </c>
      <c r="F9" s="35" t="n">
        <f aca="false">IF(R9=$AO$4,'Table de compétences'!E$13*0,IF(R9=$AO$5,'Table de compétences'!E$13*('Table de compétences'!$B$16)/100,IF(R9=$AO$6,'Table de compétences'!E$13*('Table de compétences'!$C$16)/100,IF(R9=$AO$7,'Table de compétences'!E$13*('Table de compétences'!$D$16)/100,IF(R9=$AO$8,'Table de compétences'!E$13*('Table de compétences'!$E$16)/100,IF(R9=$AO$9,'Table de compétences'!E$13*('Table de compétences'!$F$16)/100,"ERREUR"))))))</f>
        <v>0</v>
      </c>
      <c r="G9" s="35" t="n">
        <f aca="false">IF(U9=$AO$4,'Table de compétences'!F$13*0,IF(U9=$AO$5,'Table de compétences'!F$13*('Table de compétences'!$B$16)/100,IF(U9=$AO$6,'Table de compétences'!F$13*('Table de compétences'!$C$16)/100,IF(U9=$AO$7,'Table de compétences'!F$13*('Table de compétences'!$D$16)/100,IF(U9=$AO$8,'Table de compétences'!F$13*('Table de compétences'!$E$16)/100,IF(U9=$AO$9,'Table de compétences'!F$13*('Table de compétences'!$F$16)/100,"ERREUR"))))))</f>
        <v>0</v>
      </c>
      <c r="H9" s="36" t="n">
        <f aca="false">IF(X9="DSP","DSP",(IF(X9="ABS","ABS",SUM(C9:G9))))</f>
        <v>0</v>
      </c>
      <c r="I9" s="37" t="s">
        <v>10</v>
      </c>
      <c r="J9" s="35" t="str">
        <f aca="false">IF(I9=$AO$4,'Table de compétences'!$B$7,IF(I9=$AO$5,'Table de compétences'!$B$8,IF(I9=$AO$6,'Table de compétences'!$B$9,IF(I9=$AO$7,'Table de compétences'!$B$10,IF(I9=$AO$8,'Table de compétences'!$B$11,IF(I9=$AO$9,'Table de compétences'!$B$12,"ERREUR"))))))</f>
        <v>NON EVALUE</v>
      </c>
      <c r="K9" s="35" t="n">
        <f aca="false">IF(L9=$AO$4,0,IF(L9=$AO$5,1,IF(L9=$AO$6,2,IF(L9=$AO$7,3,IF(L9=$AO$8,4,IF(L9=$AO$9,5,"ERREUR"))))))</f>
        <v>0</v>
      </c>
      <c r="L9" s="37" t="s">
        <v>10</v>
      </c>
      <c r="M9" s="35" t="str">
        <f aca="false">IF(L9=$AO$4,'Table de compétences'!$C$7,IF(L9=$AO$5,'Table de compétences'!$C$8,IF(L9=$AO$6,'Table de compétences'!$C$9,IF(L9=$AO$7,'Table de compétences'!$C$10,IF(L9=$AO$8,'Table de compétences'!$C$11,IF(L9=$AO$9,'Table de compétences'!$C$12,"ERREUR"))))))</f>
        <v>NON EVALUE</v>
      </c>
      <c r="N9" s="35" t="n">
        <f aca="false">IF(O9=$AO$4,0,IF(O9=$AO$5,1,IF(O9=$AO$6,2,IF(O9=$AO$7,3,IF(O9=$AO$8,4,IF(O9=$AO$9,5,"ERREUR"))))))</f>
        <v>0</v>
      </c>
      <c r="O9" s="37" t="s">
        <v>10</v>
      </c>
      <c r="P9" s="35" t="str">
        <f aca="false">IF(O9=$AO$4,'Table de compétences'!$D$7,IF(O9=$AO$5,'Table de compétences'!$D$8,IF(O9=$AO$6,'Table de compétences'!$D$9,IF(O9=$AO$7,'Table de compétences'!$D$10,IF(O9=$AO$8,'Table de compétences'!$D$11,IF(O9=$AO$9,'Table de compétences'!$D$12,"ERREUR"))))))</f>
        <v>NON EVALUE</v>
      </c>
      <c r="Q9" s="35" t="n">
        <f aca="false">IF(R9=$AO$4,0,IF(R9=$AO$5,1,IF(R9=$AO$6,2,IF(R9=$AO$7,3,IF(R9=$AO$8,4,IF(R9=$AO$9,5,"ERREUR"))))))</f>
        <v>0</v>
      </c>
      <c r="R9" s="37" t="s">
        <v>10</v>
      </c>
      <c r="S9" s="35" t="str">
        <f aca="false">IF(R9=$AO$4,'Table de compétences'!$E$7,IF(R9=$AO$5,'Table de compétences'!$E$8,IF(R9=$AO$6,'Table de compétences'!$E$9,IF(R9=$AO$7,'Table de compétences'!$E$10,IF(R9=$AO$8,'Table de compétences'!$E$11,IF(R9=$AO$9,'Table de compétences'!$E$12,"ERREUR"))))))</f>
        <v>NON EVALUE</v>
      </c>
      <c r="T9" s="35" t="n">
        <f aca="false">IF(U9=$AO$4,0,IF(U9=$AO$5,1,IF(U9=$AO$6,2,IF(U9=$AO$7,3,IF(U9=$AO$8,4,IF(U9=$AO$9,5,"ERREUR"))))))</f>
        <v>0</v>
      </c>
      <c r="U9" s="37" t="s">
        <v>10</v>
      </c>
      <c r="V9" s="35" t="str">
        <f aca="false">IF(U9=$AO$4,'Table de compétences'!$F$7,IF(U9=$AO$5,'Table de compétences'!$F$8,IF(U9=$AO$6,'Table de compétences'!$F$9,IF(U9=$AO$7,'Table de compétences'!$F$10,IF(U9=$AO$8,'Table de compétences'!$F$11,IF(U9=$AO$9,'Table de compétences'!$F$12,"ERREUR"))))))</f>
        <v>NON EVALUE</v>
      </c>
      <c r="W9" s="38"/>
      <c r="X9" s="35"/>
      <c r="Y9" s="39"/>
      <c r="AN9" s="47"/>
      <c r="AO9" s="46" t="s">
        <v>15</v>
      </c>
    </row>
    <row r="10" customFormat="false" ht="33.1" hidden="false" customHeight="true" outlineLevel="0" collapsed="false">
      <c r="A10" s="40"/>
      <c r="B10" s="40"/>
      <c r="C10" s="35" t="n">
        <f aca="false">IF(I10=$AO$4,'Table de compétences'!B$13*0,IF(I10=$AO$5,'Table de compétences'!B$13*('Table de compétences'!$B$16)/100,IF(I10=$AO$6,'Table de compétences'!B$13*('Table de compétences'!$C$16)/100,IF(I10=$AO$7,'Table de compétences'!B$13*('Table de compétences'!$D$16)/100,IF(I10=$AO$8,'Table de compétences'!B$13*('Table de compétences'!$E$16)/100,IF(I10=$AO$9,'Table de compétences'!B$13*('Table de compétences'!$F$16)/100,"ERREUR"))))))</f>
        <v>0</v>
      </c>
      <c r="D10" s="35" t="n">
        <f aca="false">IF(L10=$AO$4,'Table de compétences'!C$13*0,IF(L10=$AO$5,'Table de compétences'!C$13*('Table de compétences'!$B$16)/100,IF(L10=$AO$6,'Table de compétences'!C$13*('Table de compétences'!$C$16)/100,IF(L10=$AO$7,'Table de compétences'!C$13*('Table de compétences'!$D$16)/100,IF(L10=$AO$8,'Table de compétences'!C$13*('Table de compétences'!$E$16)/100,IF(L10=$AO$9,'Table de compétences'!C$13*('Table de compétences'!$F$16)/100,"ERREUR"))))))</f>
        <v>0</v>
      </c>
      <c r="E10" s="35" t="n">
        <f aca="false">IF(O10=$AO$4,'Table de compétences'!D$13*0,IF(O10=$AO$5,'Table de compétences'!D$13*('Table de compétences'!$B$16)/100,IF(O10=$AO$6,'Table de compétences'!D$13*('Table de compétences'!$C$16)/100,IF(O10=$AO$7,'Table de compétences'!D$13*('Table de compétences'!$D$16)/100,IF(O10=$AO$8,'Table de compétences'!D$13*('Table de compétences'!$E$16)/100,IF(O10=$AO$9,'Table de compétences'!D$13*('Table de compétences'!$F$16)/100,"ERREUR"))))))</f>
        <v>0</v>
      </c>
      <c r="F10" s="35" t="n">
        <f aca="false">IF(R10=$AO$4,'Table de compétences'!E$13*0,IF(R10=$AO$5,'Table de compétences'!E$13*('Table de compétences'!$B$16)/100,IF(R10=$AO$6,'Table de compétences'!E$13*('Table de compétences'!$C$16)/100,IF(R10=$AO$7,'Table de compétences'!E$13*('Table de compétences'!$D$16)/100,IF(R10=$AO$8,'Table de compétences'!E$13*('Table de compétences'!$E$16)/100,IF(R10=$AO$9,'Table de compétences'!E$13*('Table de compétences'!$F$16)/100,"ERREUR"))))))</f>
        <v>0</v>
      </c>
      <c r="G10" s="35" t="n">
        <f aca="false">IF(U10=$AO$4,'Table de compétences'!F$13*0,IF(U10=$AO$5,'Table de compétences'!F$13*('Table de compétences'!$B$16)/100,IF(U10=$AO$6,'Table de compétences'!F$13*('Table de compétences'!$C$16)/100,IF(U10=$AO$7,'Table de compétences'!F$13*('Table de compétences'!$D$16)/100,IF(U10=$AO$8,'Table de compétences'!F$13*('Table de compétences'!$E$16)/100,IF(U10=$AO$9,'Table de compétences'!F$13*('Table de compétences'!$F$16)/100,"ERREUR"))))))</f>
        <v>0</v>
      </c>
      <c r="H10" s="41" t="n">
        <f aca="false">IF(X10="DSP","DSP",(IF(X10="ABS","ABS",SUM(C10:G10))))</f>
        <v>0</v>
      </c>
      <c r="I10" s="42" t="s">
        <v>10</v>
      </c>
      <c r="J10" s="43" t="str">
        <f aca="false">IF(I10=$AO$4,'Table de compétences'!$B$7,IF(I10=$AO$5,'Table de compétences'!$B$8,IF(I10=$AO$6,'Table de compétences'!$B$9,IF(I10=$AO$7,'Table de compétences'!$B$10,IF(I10=$AO$8,'Table de compétences'!$B$11,IF(I10=$AO$9,'Table de compétences'!$B$12,"ERREUR"))))))</f>
        <v>NON EVALUE</v>
      </c>
      <c r="K10" s="35" t="n">
        <f aca="false">IF(L10=$AO$4,0,IF(L10=$AO$5,1,IF(L10=$AO$6,2,IF(L10=$AO$7,3,IF(L10=$AO$8,4,IF(L10=$AO$9,5,"ERREUR"))))))</f>
        <v>0</v>
      </c>
      <c r="L10" s="42" t="s">
        <v>10</v>
      </c>
      <c r="M10" s="43" t="str">
        <f aca="false">IF(L10=$AO$4,'Table de compétences'!$C$7,IF(L10=$AO$5,'Table de compétences'!$C$8,IF(L10=$AO$6,'Table de compétences'!$C$9,IF(L10=$AO$7,'Table de compétences'!$C$10,IF(L10=$AO$8,'Table de compétences'!$C$11,IF(L10=$AO$9,'Table de compétences'!$C$12,"ERREUR"))))))</f>
        <v>NON EVALUE</v>
      </c>
      <c r="N10" s="35" t="n">
        <f aca="false">IF(O10=$AO$4,0,IF(O10=$AO$5,1,IF(O10=$AO$6,2,IF(O10=$AO$7,3,IF(O10=$AO$8,4,IF(O10=$AO$9,5,"ERREUR"))))))</f>
        <v>0</v>
      </c>
      <c r="O10" s="42" t="s">
        <v>10</v>
      </c>
      <c r="P10" s="43" t="str">
        <f aca="false">IF(O10=$AO$4,'Table de compétences'!$D$7,IF(O10=$AO$5,'Table de compétences'!$D$8,IF(O10=$AO$6,'Table de compétences'!$D$9,IF(O10=$AO$7,'Table de compétences'!$D$10,IF(O10=$AO$8,'Table de compétences'!$D$11,IF(O10=$AO$9,'Table de compétences'!$D$12,"ERREUR"))))))</f>
        <v>NON EVALUE</v>
      </c>
      <c r="Q10" s="35" t="n">
        <f aca="false">IF(R10=$AO$4,0,IF(R10=$AO$5,1,IF(R10=$AO$6,2,IF(R10=$AO$7,3,IF(R10=$AO$8,4,IF(R10=$AO$9,5,"ERREUR"))))))</f>
        <v>0</v>
      </c>
      <c r="R10" s="42" t="s">
        <v>10</v>
      </c>
      <c r="S10" s="43" t="str">
        <f aca="false">IF(R10=$AO$4,'Table de compétences'!$E$7,IF(R10=$AO$5,'Table de compétences'!$E$8,IF(R10=$AO$6,'Table de compétences'!$E$9,IF(R10=$AO$7,'Table de compétences'!$E$10,IF(R10=$AO$8,'Table de compétences'!$E$11,IF(R10=$AO$9,'Table de compétences'!$E$12,"ERREUR"))))))</f>
        <v>NON EVALUE</v>
      </c>
      <c r="T10" s="35" t="n">
        <f aca="false">IF(U10=$AO$4,0,IF(U10=$AO$5,1,IF(U10=$AO$6,2,IF(U10=$AO$7,3,IF(U10=$AO$8,4,IF(U10=$AO$9,5,"ERREUR"))))))</f>
        <v>0</v>
      </c>
      <c r="U10" s="42" t="s">
        <v>10</v>
      </c>
      <c r="V10" s="43" t="str">
        <f aca="false">IF(U10=$AO$4,'Table de compétences'!$F$7,IF(U10=$AO$5,'Table de compétences'!$F$8,IF(U10=$AO$6,'Table de compétences'!$F$9,IF(U10=$AO$7,'Table de compétences'!$F$10,IF(U10=$AO$8,'Table de compétences'!$F$11,IF(U10=$AO$9,'Table de compétences'!$F$12,"ERREUR"))))))</f>
        <v>NON EVALUE</v>
      </c>
      <c r="W10" s="38"/>
      <c r="X10" s="43"/>
      <c r="Y10" s="39"/>
      <c r="AO10" s="48"/>
    </row>
    <row r="11" customFormat="false" ht="33.1" hidden="false" customHeight="true" outlineLevel="0" collapsed="false">
      <c r="A11" s="34"/>
      <c r="B11" s="34"/>
      <c r="C11" s="35" t="n">
        <f aca="false">IF(I11=$AO$4,'Table de compétences'!B$13*0,IF(I11=$AO$5,'Table de compétences'!B$13*('Table de compétences'!$B$16)/100,IF(I11=$AO$6,'Table de compétences'!B$13*('Table de compétences'!$C$16)/100,IF(I11=$AO$7,'Table de compétences'!B$13*('Table de compétences'!$D$16)/100,IF(I11=$AO$8,'Table de compétences'!B$13*('Table de compétences'!$E$16)/100,IF(I11=$AO$9,'Table de compétences'!B$13*('Table de compétences'!$F$16)/100,"ERREUR"))))))</f>
        <v>0</v>
      </c>
      <c r="D11" s="35" t="n">
        <f aca="false">IF(L11=$AO$4,'Table de compétences'!C$13*0,IF(L11=$AO$5,'Table de compétences'!C$13*('Table de compétences'!$B$16)/100,IF(L11=$AO$6,'Table de compétences'!C$13*('Table de compétences'!$C$16)/100,IF(L11=$AO$7,'Table de compétences'!C$13*('Table de compétences'!$D$16)/100,IF(L11=$AO$8,'Table de compétences'!C$13*('Table de compétences'!$E$16)/100,IF(L11=$AO$9,'Table de compétences'!C$13*('Table de compétences'!$F$16)/100,"ERREUR"))))))</f>
        <v>0</v>
      </c>
      <c r="E11" s="35" t="n">
        <f aca="false">IF(O11=$AO$4,'Table de compétences'!D$13*0,IF(O11=$AO$5,'Table de compétences'!D$13*('Table de compétences'!$B$16)/100,IF(O11=$AO$6,'Table de compétences'!D$13*('Table de compétences'!$C$16)/100,IF(O11=$AO$7,'Table de compétences'!D$13*('Table de compétences'!$D$16)/100,IF(O11=$AO$8,'Table de compétences'!D$13*('Table de compétences'!$E$16)/100,IF(O11=$AO$9,'Table de compétences'!D$13*('Table de compétences'!$F$16)/100,"ERREUR"))))))</f>
        <v>0</v>
      </c>
      <c r="F11" s="35" t="n">
        <f aca="false">IF(R11=$AO$4,'Table de compétences'!E$13*0,IF(R11=$AO$5,'Table de compétences'!E$13*('Table de compétences'!$B$16)/100,IF(R11=$AO$6,'Table de compétences'!E$13*('Table de compétences'!$C$16)/100,IF(R11=$AO$7,'Table de compétences'!E$13*('Table de compétences'!$D$16)/100,IF(R11=$AO$8,'Table de compétences'!E$13*('Table de compétences'!$E$16)/100,IF(R11=$AO$9,'Table de compétences'!E$13*('Table de compétences'!$F$16)/100,"ERREUR"))))))</f>
        <v>0</v>
      </c>
      <c r="G11" s="35" t="n">
        <f aca="false">IF(U11=$AO$4,'Table de compétences'!F$13*0,IF(U11=$AO$5,'Table de compétences'!F$13*('Table de compétences'!$B$16)/100,IF(U11=$AO$6,'Table de compétences'!F$13*('Table de compétences'!$C$16)/100,IF(U11=$AO$7,'Table de compétences'!F$13*('Table de compétences'!$D$16)/100,IF(U11=$AO$8,'Table de compétences'!F$13*('Table de compétences'!$E$16)/100,IF(U11=$AO$9,'Table de compétences'!F$13*('Table de compétences'!$F$16)/100,"ERREUR"))))))</f>
        <v>0</v>
      </c>
      <c r="H11" s="36" t="n">
        <f aca="false">IF(X11="DSP","DSP",(IF(X11="ABS","ABS",SUM(C11:G11))))</f>
        <v>0</v>
      </c>
      <c r="I11" s="37" t="s">
        <v>10</v>
      </c>
      <c r="J11" s="35" t="str">
        <f aca="false">IF(I11=$AO$4,'Table de compétences'!$B$7,IF(I11=$AO$5,'Table de compétences'!$B$8,IF(I11=$AO$6,'Table de compétences'!$B$9,IF(I11=$AO$7,'Table de compétences'!$B$10,IF(I11=$AO$8,'Table de compétences'!$B$11,IF(I11=$AO$9,'Table de compétences'!$B$12,"ERREUR"))))))</f>
        <v>NON EVALUE</v>
      </c>
      <c r="K11" s="35" t="n">
        <f aca="false">IF(L11=$AO$4,0,IF(L11=$AO$5,1,IF(L11=$AO$6,2,IF(L11=$AO$7,3,IF(L11=$AO$8,4,IF(L11=$AO$9,5,"ERREUR"))))))</f>
        <v>0</v>
      </c>
      <c r="L11" s="37" t="s">
        <v>10</v>
      </c>
      <c r="M11" s="35" t="str">
        <f aca="false">IF(L11=$AO$4,'Table de compétences'!$C$7,IF(L11=$AO$5,'Table de compétences'!$C$8,IF(L11=$AO$6,'Table de compétences'!$C$9,IF(L11=$AO$7,'Table de compétences'!$C$10,IF(L11=$AO$8,'Table de compétences'!$C$11,IF(L11=$AO$9,'Table de compétences'!$C$12,"ERREUR"))))))</f>
        <v>NON EVALUE</v>
      </c>
      <c r="N11" s="35" t="n">
        <f aca="false">IF(O11=$AO$4,0,IF(O11=$AO$5,1,IF(O11=$AO$6,2,IF(O11=$AO$7,3,IF(O11=$AO$8,4,IF(O11=$AO$9,5,"ERREUR"))))))</f>
        <v>0</v>
      </c>
      <c r="O11" s="37" t="s">
        <v>10</v>
      </c>
      <c r="P11" s="35" t="str">
        <f aca="false">IF(O11=$AO$4,'Table de compétences'!$D$7,IF(O11=$AO$5,'Table de compétences'!$D$8,IF(O11=$AO$6,'Table de compétences'!$D$9,IF(O11=$AO$7,'Table de compétences'!$D$10,IF(O11=$AO$8,'Table de compétences'!$D$11,IF(O11=$AO$9,'Table de compétences'!$D$12,"ERREUR"))))))</f>
        <v>NON EVALUE</v>
      </c>
      <c r="Q11" s="35" t="n">
        <f aca="false">IF(R11=$AO$4,0,IF(R11=$AO$5,1,IF(R11=$AO$6,2,IF(R11=$AO$7,3,IF(R11=$AO$8,4,IF(R11=$AO$9,5,"ERREUR"))))))</f>
        <v>0</v>
      </c>
      <c r="R11" s="37" t="s">
        <v>10</v>
      </c>
      <c r="S11" s="35" t="str">
        <f aca="false">IF(R11=$AO$4,'Table de compétences'!$E$7,IF(R11=$AO$5,'Table de compétences'!$E$8,IF(R11=$AO$6,'Table de compétences'!$E$9,IF(R11=$AO$7,'Table de compétences'!$E$10,IF(R11=$AO$8,'Table de compétences'!$E$11,IF(R11=$AO$9,'Table de compétences'!$E$12,"ERREUR"))))))</f>
        <v>NON EVALUE</v>
      </c>
      <c r="T11" s="35" t="n">
        <f aca="false">IF(U11=$AO$4,0,IF(U11=$AO$5,1,IF(U11=$AO$6,2,IF(U11=$AO$7,3,IF(U11=$AO$8,4,IF(U11=$AO$9,5,"ERREUR"))))))</f>
        <v>0</v>
      </c>
      <c r="U11" s="37" t="s">
        <v>10</v>
      </c>
      <c r="V11" s="35" t="str">
        <f aca="false">IF(U11=$AO$4,'Table de compétences'!$F$7,IF(U11=$AO$5,'Table de compétences'!$F$8,IF(U11=$AO$6,'Table de compétences'!$F$9,IF(U11=$AO$7,'Table de compétences'!$F$10,IF(U11=$AO$8,'Table de compétences'!$F$11,IF(U11=$AO$9,'Table de compétences'!$F$12,"ERREUR"))))))</f>
        <v>NON EVALUE</v>
      </c>
      <c r="W11" s="38"/>
      <c r="X11" s="35"/>
      <c r="Y11" s="39"/>
      <c r="AO11" s="0"/>
    </row>
    <row r="12" customFormat="false" ht="33.1" hidden="false" customHeight="true" outlineLevel="0" collapsed="false">
      <c r="A12" s="40"/>
      <c r="B12" s="40"/>
      <c r="C12" s="35" t="n">
        <f aca="false">IF(I12=$AO$4,'Table de compétences'!B$13*0,IF(I12=$AO$5,'Table de compétences'!B$13*('Table de compétences'!$B$16)/100,IF(I12=$AO$6,'Table de compétences'!B$13*('Table de compétences'!$C$16)/100,IF(I12=$AO$7,'Table de compétences'!B$13*('Table de compétences'!$D$16)/100,IF(I12=$AO$8,'Table de compétences'!B$13*('Table de compétences'!$E$16)/100,IF(I12=$AO$9,'Table de compétences'!B$13*('Table de compétences'!$F$16)/100,"ERREUR"))))))</f>
        <v>0</v>
      </c>
      <c r="D12" s="35" t="n">
        <f aca="false">IF(L12=$AO$4,'Table de compétences'!C$13*0,IF(L12=$AO$5,'Table de compétences'!C$13*('Table de compétences'!$B$16)/100,IF(L12=$AO$6,'Table de compétences'!C$13*('Table de compétences'!$C$16)/100,IF(L12=$AO$7,'Table de compétences'!C$13*('Table de compétences'!$D$16)/100,IF(L12=$AO$8,'Table de compétences'!C$13*('Table de compétences'!$E$16)/100,IF(L12=$AO$9,'Table de compétences'!C$13*('Table de compétences'!$F$16)/100,"ERREUR"))))))</f>
        <v>0</v>
      </c>
      <c r="E12" s="35" t="n">
        <f aca="false">IF(O12=$AO$4,'Table de compétences'!D$13*0,IF(O12=$AO$5,'Table de compétences'!D$13*('Table de compétences'!$B$16)/100,IF(O12=$AO$6,'Table de compétences'!D$13*('Table de compétences'!$C$16)/100,IF(O12=$AO$7,'Table de compétences'!D$13*('Table de compétences'!$D$16)/100,IF(O12=$AO$8,'Table de compétences'!D$13*('Table de compétences'!$E$16)/100,IF(O12=$AO$9,'Table de compétences'!D$13*('Table de compétences'!$F$16)/100,"ERREUR"))))))</f>
        <v>0</v>
      </c>
      <c r="F12" s="35" t="n">
        <f aca="false">IF(R12=$AO$4,'Table de compétences'!E$13*0,IF(R12=$AO$5,'Table de compétences'!E$13*('Table de compétences'!$B$16)/100,IF(R12=$AO$6,'Table de compétences'!E$13*('Table de compétences'!$C$16)/100,IF(R12=$AO$7,'Table de compétences'!E$13*('Table de compétences'!$D$16)/100,IF(R12=$AO$8,'Table de compétences'!E$13*('Table de compétences'!$E$16)/100,IF(R12=$AO$9,'Table de compétences'!E$13*('Table de compétences'!$F$16)/100,"ERREUR"))))))</f>
        <v>0</v>
      </c>
      <c r="G12" s="35" t="n">
        <f aca="false">IF(U12=$AO$4,'Table de compétences'!F$13*0,IF(U12=$AO$5,'Table de compétences'!F$13*('Table de compétences'!$B$16)/100,IF(U12=$AO$6,'Table de compétences'!F$13*('Table de compétences'!$C$16)/100,IF(U12=$AO$7,'Table de compétences'!F$13*('Table de compétences'!$D$16)/100,IF(U12=$AO$8,'Table de compétences'!F$13*('Table de compétences'!$E$16)/100,IF(U12=$AO$9,'Table de compétences'!F$13*('Table de compétences'!$F$16)/100,"ERREUR"))))))</f>
        <v>0</v>
      </c>
      <c r="H12" s="41" t="n">
        <f aca="false">IF(X12="DSP","DSP",(IF(X12="ABS","ABS",SUM(C12:G12))))</f>
        <v>0</v>
      </c>
      <c r="I12" s="42" t="s">
        <v>10</v>
      </c>
      <c r="J12" s="43" t="str">
        <f aca="false">IF(I12=$AO$4,'Table de compétences'!$B$7,IF(I12=$AO$5,'Table de compétences'!$B$8,IF(I12=$AO$6,'Table de compétences'!$B$9,IF(I12=$AO$7,'Table de compétences'!$B$10,IF(I12=$AO$8,'Table de compétences'!$B$11,IF(I12=$AO$9,'Table de compétences'!$B$12,"ERREUR"))))))</f>
        <v>NON EVALUE</v>
      </c>
      <c r="K12" s="35" t="n">
        <f aca="false">IF(L12=$AO$4,0,IF(L12=$AO$5,1,IF(L12=$AO$6,2,IF(L12=$AO$7,3,IF(L12=$AO$8,4,IF(L12=$AO$9,5,"ERREUR"))))))</f>
        <v>0</v>
      </c>
      <c r="L12" s="42" t="s">
        <v>10</v>
      </c>
      <c r="M12" s="43" t="str">
        <f aca="false">IF(L12=$AO$4,'Table de compétences'!$C$7,IF(L12=$AO$5,'Table de compétences'!$C$8,IF(L12=$AO$6,'Table de compétences'!$C$9,IF(L12=$AO$7,'Table de compétences'!$C$10,IF(L12=$AO$8,'Table de compétences'!$C$11,IF(L12=$AO$9,'Table de compétences'!$C$12,"ERREUR"))))))</f>
        <v>NON EVALUE</v>
      </c>
      <c r="N12" s="35" t="n">
        <f aca="false">IF(O12=$AO$4,0,IF(O12=$AO$5,1,IF(O12=$AO$6,2,IF(O12=$AO$7,3,IF(O12=$AO$8,4,IF(O12=$AO$9,5,"ERREUR"))))))</f>
        <v>0</v>
      </c>
      <c r="O12" s="42" t="s">
        <v>10</v>
      </c>
      <c r="P12" s="43" t="str">
        <f aca="false">IF(O12=$AO$4,'Table de compétences'!$D$7,IF(O12=$AO$5,'Table de compétences'!$D$8,IF(O12=$AO$6,'Table de compétences'!$D$9,IF(O12=$AO$7,'Table de compétences'!$D$10,IF(O12=$AO$8,'Table de compétences'!$D$11,IF(O12=$AO$9,'Table de compétences'!$D$12,"ERREUR"))))))</f>
        <v>NON EVALUE</v>
      </c>
      <c r="Q12" s="35" t="n">
        <f aca="false">IF(R12=$AO$4,0,IF(R12=$AO$5,1,IF(R12=$AO$6,2,IF(R12=$AO$7,3,IF(R12=$AO$8,4,IF(R12=$AO$9,5,"ERREUR"))))))</f>
        <v>0</v>
      </c>
      <c r="R12" s="42" t="s">
        <v>10</v>
      </c>
      <c r="S12" s="43" t="str">
        <f aca="false">IF(R12=$AO$4,'Table de compétences'!$E$7,IF(R12=$AO$5,'Table de compétences'!$E$8,IF(R12=$AO$6,'Table de compétences'!$E$9,IF(R12=$AO$7,'Table de compétences'!$E$10,IF(R12=$AO$8,'Table de compétences'!$E$11,IF(R12=$AO$9,'Table de compétences'!$E$12,"ERREUR"))))))</f>
        <v>NON EVALUE</v>
      </c>
      <c r="T12" s="35" t="n">
        <f aca="false">IF(U12=$AO$4,0,IF(U12=$AO$5,1,IF(U12=$AO$6,2,IF(U12=$AO$7,3,IF(U12=$AO$8,4,IF(U12=$AO$9,5,"ERREUR"))))))</f>
        <v>0</v>
      </c>
      <c r="U12" s="42" t="s">
        <v>10</v>
      </c>
      <c r="V12" s="43" t="str">
        <f aca="false">IF(U12=$AO$4,'Table de compétences'!$F$7,IF(U12=$AO$5,'Table de compétences'!$F$8,IF(U12=$AO$6,'Table de compétences'!$F$9,IF(U12=$AO$7,'Table de compétences'!$F$10,IF(U12=$AO$8,'Table de compétences'!$F$11,IF(U12=$AO$9,'Table de compétences'!$F$12,"ERREUR"))))))</f>
        <v>NON EVALUE</v>
      </c>
      <c r="W12" s="38"/>
      <c r="X12" s="43"/>
      <c r="Y12" s="39"/>
      <c r="AO12" s="48"/>
    </row>
    <row r="13" customFormat="false" ht="33.1" hidden="false" customHeight="true" outlineLevel="0" collapsed="false">
      <c r="A13" s="34"/>
      <c r="B13" s="34"/>
      <c r="C13" s="35" t="n">
        <f aca="false">IF(I13=$AO$4,'Table de compétences'!B$13*0,IF(I13=$AO$5,'Table de compétences'!B$13*('Table de compétences'!$B$16)/100,IF(I13=$AO$6,'Table de compétences'!B$13*('Table de compétences'!$C$16)/100,IF(I13=$AO$7,'Table de compétences'!B$13*('Table de compétences'!$D$16)/100,IF(I13=$AO$8,'Table de compétences'!B$13*('Table de compétences'!$E$16)/100,IF(I13=$AO$9,'Table de compétences'!B$13*('Table de compétences'!$F$16)/100,"ERREUR"))))))</f>
        <v>0</v>
      </c>
      <c r="D13" s="35" t="n">
        <f aca="false">IF(L13=$AO$4,'Table de compétences'!C$13*0,IF(L13=$AO$5,'Table de compétences'!C$13*('Table de compétences'!$B$16)/100,IF(L13=$AO$6,'Table de compétences'!C$13*('Table de compétences'!$C$16)/100,IF(L13=$AO$7,'Table de compétences'!C$13*('Table de compétences'!$D$16)/100,IF(L13=$AO$8,'Table de compétences'!C$13*('Table de compétences'!$E$16)/100,IF(L13=$AO$9,'Table de compétences'!C$13*('Table de compétences'!$F$16)/100,"ERREUR"))))))</f>
        <v>0</v>
      </c>
      <c r="E13" s="35" t="n">
        <f aca="false">IF(O13=$AO$4,'Table de compétences'!D$13*0,IF(O13=$AO$5,'Table de compétences'!D$13*('Table de compétences'!$B$16)/100,IF(O13=$AO$6,'Table de compétences'!D$13*('Table de compétences'!$C$16)/100,IF(O13=$AO$7,'Table de compétences'!D$13*('Table de compétences'!$D$16)/100,IF(O13=$AO$8,'Table de compétences'!D$13*('Table de compétences'!$E$16)/100,IF(O13=$AO$9,'Table de compétences'!D$13*('Table de compétences'!$F$16)/100,"ERREUR"))))))</f>
        <v>0</v>
      </c>
      <c r="F13" s="35" t="n">
        <f aca="false">IF(R13=$AO$4,'Table de compétences'!E$13*0,IF(R13=$AO$5,'Table de compétences'!E$13*('Table de compétences'!$B$16)/100,IF(R13=$AO$6,'Table de compétences'!E$13*('Table de compétences'!$C$16)/100,IF(R13=$AO$7,'Table de compétences'!E$13*('Table de compétences'!$D$16)/100,IF(R13=$AO$8,'Table de compétences'!E$13*('Table de compétences'!$E$16)/100,IF(R13=$AO$9,'Table de compétences'!E$13*('Table de compétences'!$F$16)/100,"ERREUR"))))))</f>
        <v>0</v>
      </c>
      <c r="G13" s="35" t="n">
        <f aca="false">IF(U13=$AO$4,'Table de compétences'!F$13*0,IF(U13=$AO$5,'Table de compétences'!F$13*('Table de compétences'!$B$16)/100,IF(U13=$AO$6,'Table de compétences'!F$13*('Table de compétences'!$C$16)/100,IF(U13=$AO$7,'Table de compétences'!F$13*('Table de compétences'!$D$16)/100,IF(U13=$AO$8,'Table de compétences'!F$13*('Table de compétences'!$E$16)/100,IF(U13=$AO$9,'Table de compétences'!F$13*('Table de compétences'!$F$16)/100,"ERREUR"))))))</f>
        <v>0</v>
      </c>
      <c r="H13" s="36" t="n">
        <f aca="false">IF(X13="DSP","DSP",(IF(X13="ABS","ABS",SUM(C13:G13))))</f>
        <v>0</v>
      </c>
      <c r="I13" s="37" t="s">
        <v>10</v>
      </c>
      <c r="J13" s="35" t="str">
        <f aca="false">IF(I13=$AO$4,'Table de compétences'!$B$7,IF(I13=$AO$5,'Table de compétences'!$B$8,IF(I13=$AO$6,'Table de compétences'!$B$9,IF(I13=$AO$7,'Table de compétences'!$B$10,IF(I13=$AO$8,'Table de compétences'!$B$11,IF(I13=$AO$9,'Table de compétences'!$B$12,"ERREUR"))))))</f>
        <v>NON EVALUE</v>
      </c>
      <c r="K13" s="35" t="n">
        <f aca="false">IF(L13=$AO$4,0,IF(L13=$AO$5,1,IF(L13=$AO$6,2,IF(L13=$AO$7,3,IF(L13=$AO$8,4,IF(L13=$AO$9,5,"ERREUR"))))))</f>
        <v>0</v>
      </c>
      <c r="L13" s="37" t="s">
        <v>10</v>
      </c>
      <c r="M13" s="35" t="str">
        <f aca="false">IF(L13=$AO$4,'Table de compétences'!$C$7,IF(L13=$AO$5,'Table de compétences'!$C$8,IF(L13=$AO$6,'Table de compétences'!$C$9,IF(L13=$AO$7,'Table de compétences'!$C$10,IF(L13=$AO$8,'Table de compétences'!$C$11,IF(L13=$AO$9,'Table de compétences'!$C$12,"ERREUR"))))))</f>
        <v>NON EVALUE</v>
      </c>
      <c r="N13" s="35" t="n">
        <f aca="false">IF(O13=$AO$4,0,IF(O13=$AO$5,1,IF(O13=$AO$6,2,IF(O13=$AO$7,3,IF(O13=$AO$8,4,IF(O13=$AO$9,5,"ERREUR"))))))</f>
        <v>0</v>
      </c>
      <c r="O13" s="37" t="s">
        <v>10</v>
      </c>
      <c r="P13" s="35" t="str">
        <f aca="false">IF(O13=$AO$4,'Table de compétences'!$D$7,IF(O13=$AO$5,'Table de compétences'!$D$8,IF(O13=$AO$6,'Table de compétences'!$D$9,IF(O13=$AO$7,'Table de compétences'!$D$10,IF(O13=$AO$8,'Table de compétences'!$D$11,IF(O13=$AO$9,'Table de compétences'!$D$12,"ERREUR"))))))</f>
        <v>NON EVALUE</v>
      </c>
      <c r="Q13" s="35" t="n">
        <f aca="false">IF(R13=$AO$4,0,IF(R13=$AO$5,1,IF(R13=$AO$6,2,IF(R13=$AO$7,3,IF(R13=$AO$8,4,IF(R13=$AO$9,5,"ERREUR"))))))</f>
        <v>0</v>
      </c>
      <c r="R13" s="37" t="s">
        <v>10</v>
      </c>
      <c r="S13" s="35" t="str">
        <f aca="false">IF(R13=$AO$4,'Table de compétences'!$E$7,IF(R13=$AO$5,'Table de compétences'!$E$8,IF(R13=$AO$6,'Table de compétences'!$E$9,IF(R13=$AO$7,'Table de compétences'!$E$10,IF(R13=$AO$8,'Table de compétences'!$E$11,IF(R13=$AO$9,'Table de compétences'!$E$12,"ERREUR"))))))</f>
        <v>NON EVALUE</v>
      </c>
      <c r="T13" s="35" t="n">
        <f aca="false">IF(U13=$AO$4,0,IF(U13=$AO$5,1,IF(U13=$AO$6,2,IF(U13=$AO$7,3,IF(U13=$AO$8,4,IF(U13=$AO$9,5,"ERREUR"))))))</f>
        <v>0</v>
      </c>
      <c r="U13" s="37" t="s">
        <v>10</v>
      </c>
      <c r="V13" s="35" t="str">
        <f aca="false">IF(U13=$AO$4,'Table de compétences'!$F$7,IF(U13=$AO$5,'Table de compétences'!$F$8,IF(U13=$AO$6,'Table de compétences'!$F$9,IF(U13=$AO$7,'Table de compétences'!$F$10,IF(U13=$AO$8,'Table de compétences'!$F$11,IF(U13=$AO$9,'Table de compétences'!$F$12,"ERREUR"))))))</f>
        <v>NON EVALUE</v>
      </c>
      <c r="W13" s="38"/>
      <c r="X13" s="35"/>
      <c r="Y13" s="39"/>
      <c r="AO13" s="0"/>
    </row>
    <row r="14" customFormat="false" ht="33.1" hidden="false" customHeight="true" outlineLevel="0" collapsed="false">
      <c r="A14" s="40"/>
      <c r="B14" s="40"/>
      <c r="C14" s="35" t="n">
        <f aca="false">IF(I14=$AO$4,'Table de compétences'!B$13*0,IF(I14=$AO$5,'Table de compétences'!B$13*('Table de compétences'!$B$16)/100,IF(I14=$AO$6,'Table de compétences'!B$13*('Table de compétences'!$C$16)/100,IF(I14=$AO$7,'Table de compétences'!B$13*('Table de compétences'!$D$16)/100,IF(I14=$AO$8,'Table de compétences'!B$13*('Table de compétences'!$E$16)/100,IF(I14=$AO$9,'Table de compétences'!B$13*('Table de compétences'!$F$16)/100,"ERREUR"))))))</f>
        <v>0</v>
      </c>
      <c r="D14" s="35" t="n">
        <f aca="false">IF(L14=$AO$4,'Table de compétences'!C$13*0,IF(L14=$AO$5,'Table de compétences'!C$13*('Table de compétences'!$B$16)/100,IF(L14=$AO$6,'Table de compétences'!C$13*('Table de compétences'!$C$16)/100,IF(L14=$AO$7,'Table de compétences'!C$13*('Table de compétences'!$D$16)/100,IF(L14=$AO$8,'Table de compétences'!C$13*('Table de compétences'!$E$16)/100,IF(L14=$AO$9,'Table de compétences'!C$13*('Table de compétences'!$F$16)/100,"ERREUR"))))))</f>
        <v>0</v>
      </c>
      <c r="E14" s="35" t="n">
        <f aca="false">IF(O14=$AO$4,'Table de compétences'!D$13*0,IF(O14=$AO$5,'Table de compétences'!D$13*('Table de compétences'!$B$16)/100,IF(O14=$AO$6,'Table de compétences'!D$13*('Table de compétences'!$C$16)/100,IF(O14=$AO$7,'Table de compétences'!D$13*('Table de compétences'!$D$16)/100,IF(O14=$AO$8,'Table de compétences'!D$13*('Table de compétences'!$E$16)/100,IF(O14=$AO$9,'Table de compétences'!D$13*('Table de compétences'!$F$16)/100,"ERREUR"))))))</f>
        <v>0</v>
      </c>
      <c r="F14" s="35" t="n">
        <f aca="false">IF(R14=$AO$4,'Table de compétences'!E$13*0,IF(R14=$AO$5,'Table de compétences'!E$13*('Table de compétences'!$B$16)/100,IF(R14=$AO$6,'Table de compétences'!E$13*('Table de compétences'!$C$16)/100,IF(R14=$AO$7,'Table de compétences'!E$13*('Table de compétences'!$D$16)/100,IF(R14=$AO$8,'Table de compétences'!E$13*('Table de compétences'!$E$16)/100,IF(R14=$AO$9,'Table de compétences'!E$13*('Table de compétences'!$F$16)/100,"ERREUR"))))))</f>
        <v>0</v>
      </c>
      <c r="G14" s="35" t="n">
        <f aca="false">IF(U14=$AO$4,'Table de compétences'!F$13*0,IF(U14=$AO$5,'Table de compétences'!F$13*('Table de compétences'!$B$16)/100,IF(U14=$AO$6,'Table de compétences'!F$13*('Table de compétences'!$C$16)/100,IF(U14=$AO$7,'Table de compétences'!F$13*('Table de compétences'!$D$16)/100,IF(U14=$AO$8,'Table de compétences'!F$13*('Table de compétences'!$E$16)/100,IF(U14=$AO$9,'Table de compétences'!F$13*('Table de compétences'!$F$16)/100,"ERREUR"))))))</f>
        <v>0</v>
      </c>
      <c r="H14" s="41" t="n">
        <f aca="false">IF(X14="DSP","DSP",(IF(X14="ABS","ABS",SUM(C14:G14))))</f>
        <v>0</v>
      </c>
      <c r="I14" s="42" t="s">
        <v>10</v>
      </c>
      <c r="J14" s="43" t="str">
        <f aca="false">IF(I14=$AO$4,'Table de compétences'!$B$7,IF(I14=$AO$5,'Table de compétences'!$B$8,IF(I14=$AO$6,'Table de compétences'!$B$9,IF(I14=$AO$7,'Table de compétences'!$B$10,IF(I14=$AO$8,'Table de compétences'!$B$11,IF(I14=$AO$9,'Table de compétences'!$B$12,"ERREUR"))))))</f>
        <v>NON EVALUE</v>
      </c>
      <c r="K14" s="35" t="n">
        <f aca="false">IF(L14=$AO$4,0,IF(L14=$AO$5,1,IF(L14=$AO$6,2,IF(L14=$AO$7,3,IF(L14=$AO$8,4,IF(L14=$AO$9,5,"ERREUR"))))))</f>
        <v>0</v>
      </c>
      <c r="L14" s="42" t="s">
        <v>10</v>
      </c>
      <c r="M14" s="43" t="str">
        <f aca="false">IF(L14=$AO$4,'Table de compétences'!$C$7,IF(L14=$AO$5,'Table de compétences'!$C$8,IF(L14=$AO$6,'Table de compétences'!$C$9,IF(L14=$AO$7,'Table de compétences'!$C$10,IF(L14=$AO$8,'Table de compétences'!$C$11,IF(L14=$AO$9,'Table de compétences'!$C$12,"ERREUR"))))))</f>
        <v>NON EVALUE</v>
      </c>
      <c r="N14" s="35" t="n">
        <f aca="false">IF(O14=$AO$4,0,IF(O14=$AO$5,1,IF(O14=$AO$6,2,IF(O14=$AO$7,3,IF(O14=$AO$8,4,IF(O14=$AO$9,5,"ERREUR"))))))</f>
        <v>0</v>
      </c>
      <c r="O14" s="42" t="s">
        <v>10</v>
      </c>
      <c r="P14" s="43" t="str">
        <f aca="false">IF(O14=$AO$4,'Table de compétences'!$D$7,IF(O14=$AO$5,'Table de compétences'!$D$8,IF(O14=$AO$6,'Table de compétences'!$D$9,IF(O14=$AO$7,'Table de compétences'!$D$10,IF(O14=$AO$8,'Table de compétences'!$D$11,IF(O14=$AO$9,'Table de compétences'!$D$12,"ERREUR"))))))</f>
        <v>NON EVALUE</v>
      </c>
      <c r="Q14" s="35" t="n">
        <f aca="false">IF(R14=$AO$4,0,IF(R14=$AO$5,1,IF(R14=$AO$6,2,IF(R14=$AO$7,3,IF(R14=$AO$8,4,IF(R14=$AO$9,5,"ERREUR"))))))</f>
        <v>0</v>
      </c>
      <c r="R14" s="42" t="s">
        <v>10</v>
      </c>
      <c r="S14" s="43" t="str">
        <f aca="false">IF(R14=$AO$4,'Table de compétences'!$E$7,IF(R14=$AO$5,'Table de compétences'!$E$8,IF(R14=$AO$6,'Table de compétences'!$E$9,IF(R14=$AO$7,'Table de compétences'!$E$10,IF(R14=$AO$8,'Table de compétences'!$E$11,IF(R14=$AO$9,'Table de compétences'!$E$12,"ERREUR"))))))</f>
        <v>NON EVALUE</v>
      </c>
      <c r="T14" s="35" t="n">
        <f aca="false">IF(U14=$AO$4,0,IF(U14=$AO$5,1,IF(U14=$AO$6,2,IF(U14=$AO$7,3,IF(U14=$AO$8,4,IF(U14=$AO$9,5,"ERREUR"))))))</f>
        <v>0</v>
      </c>
      <c r="U14" s="42" t="s">
        <v>10</v>
      </c>
      <c r="V14" s="43" t="str">
        <f aca="false">IF(U14=$AO$4,'Table de compétences'!$F$7,IF(U14=$AO$5,'Table de compétences'!$F$8,IF(U14=$AO$6,'Table de compétences'!$F$9,IF(U14=$AO$7,'Table de compétences'!$F$10,IF(U14=$AO$8,'Table de compétences'!$F$11,IF(U14=$AO$9,'Table de compétences'!$F$12,"ERREUR"))))))</f>
        <v>NON EVALUE</v>
      </c>
      <c r="W14" s="38"/>
      <c r="X14" s="43"/>
      <c r="Y14" s="39"/>
      <c r="AO14" s="48"/>
    </row>
    <row r="15" customFormat="false" ht="33.1" hidden="false" customHeight="true" outlineLevel="0" collapsed="false">
      <c r="A15" s="34"/>
      <c r="B15" s="34"/>
      <c r="C15" s="35" t="n">
        <f aca="false">IF(I15=$AO$4,'Table de compétences'!B$13*0,IF(I15=$AO$5,'Table de compétences'!B$13*('Table de compétences'!$B$16)/100,IF(I15=$AO$6,'Table de compétences'!B$13*('Table de compétences'!$C$16)/100,IF(I15=$AO$7,'Table de compétences'!B$13*('Table de compétences'!$D$16)/100,IF(I15=$AO$8,'Table de compétences'!B$13*('Table de compétences'!$E$16)/100,IF(I15=$AO$9,'Table de compétences'!B$13*('Table de compétences'!$F$16)/100,"ERREUR"))))))</f>
        <v>0</v>
      </c>
      <c r="D15" s="35" t="n">
        <f aca="false">IF(L15=$AO$4,'Table de compétences'!C$13*0,IF(L15=$AO$5,'Table de compétences'!C$13*('Table de compétences'!$B$16)/100,IF(L15=$AO$6,'Table de compétences'!C$13*('Table de compétences'!$C$16)/100,IF(L15=$AO$7,'Table de compétences'!C$13*('Table de compétences'!$D$16)/100,IF(L15=$AO$8,'Table de compétences'!C$13*('Table de compétences'!$E$16)/100,IF(L15=$AO$9,'Table de compétences'!C$13*('Table de compétences'!$F$16)/100,"ERREUR"))))))</f>
        <v>0</v>
      </c>
      <c r="E15" s="35" t="n">
        <f aca="false">IF(O15=$AO$4,'Table de compétences'!D$13*0,IF(O15=$AO$5,'Table de compétences'!D$13*('Table de compétences'!$B$16)/100,IF(O15=$AO$6,'Table de compétences'!D$13*('Table de compétences'!$C$16)/100,IF(O15=$AO$7,'Table de compétences'!D$13*('Table de compétences'!$D$16)/100,IF(O15=$AO$8,'Table de compétences'!D$13*('Table de compétences'!$E$16)/100,IF(O15=$AO$9,'Table de compétences'!D$13*('Table de compétences'!$F$16)/100,"ERREUR"))))))</f>
        <v>0</v>
      </c>
      <c r="F15" s="35" t="n">
        <f aca="false">IF(R15=$AO$4,'Table de compétences'!E$13*0,IF(R15=$AO$5,'Table de compétences'!E$13*('Table de compétences'!$B$16)/100,IF(R15=$AO$6,'Table de compétences'!E$13*('Table de compétences'!$C$16)/100,IF(R15=$AO$7,'Table de compétences'!E$13*('Table de compétences'!$D$16)/100,IF(R15=$AO$8,'Table de compétences'!E$13*('Table de compétences'!$E$16)/100,IF(R15=$AO$9,'Table de compétences'!E$13*('Table de compétences'!$F$16)/100,"ERREUR"))))))</f>
        <v>0</v>
      </c>
      <c r="G15" s="35" t="n">
        <f aca="false">IF(U15=$AO$4,'Table de compétences'!F$13*0,IF(U15=$AO$5,'Table de compétences'!F$13*('Table de compétences'!$B$16)/100,IF(U15=$AO$6,'Table de compétences'!F$13*('Table de compétences'!$C$16)/100,IF(U15=$AO$7,'Table de compétences'!F$13*('Table de compétences'!$D$16)/100,IF(U15=$AO$8,'Table de compétences'!F$13*('Table de compétences'!$E$16)/100,IF(U15=$AO$9,'Table de compétences'!F$13*('Table de compétences'!$F$16)/100,"ERREUR"))))))</f>
        <v>0</v>
      </c>
      <c r="H15" s="36" t="n">
        <f aca="false">IF(X15="DSP","DSP",(IF(X15="ABS","ABS",SUM(C15:G15))))</f>
        <v>0</v>
      </c>
      <c r="I15" s="37" t="s">
        <v>10</v>
      </c>
      <c r="J15" s="35" t="str">
        <f aca="false">IF(I15=$AO$4,'Table de compétences'!$B$7,IF(I15=$AO$5,'Table de compétences'!$B$8,IF(I15=$AO$6,'Table de compétences'!$B$9,IF(I15=$AO$7,'Table de compétences'!$B$10,IF(I15=$AO$8,'Table de compétences'!$B$11,IF(I15=$AO$9,'Table de compétences'!$B$12,"ERREUR"))))))</f>
        <v>NON EVALUE</v>
      </c>
      <c r="K15" s="35" t="n">
        <f aca="false">IF(L15=$AO$4,0,IF(L15=$AO$5,1,IF(L15=$AO$6,2,IF(L15=$AO$7,3,IF(L15=$AO$8,4,IF(L15=$AO$9,5,"ERREUR"))))))</f>
        <v>0</v>
      </c>
      <c r="L15" s="37" t="s">
        <v>10</v>
      </c>
      <c r="M15" s="35" t="str">
        <f aca="false">IF(L15=$AO$4,'Table de compétences'!$C$7,IF(L15=$AO$5,'Table de compétences'!$C$8,IF(L15=$AO$6,'Table de compétences'!$C$9,IF(L15=$AO$7,'Table de compétences'!$C$10,IF(L15=$AO$8,'Table de compétences'!$C$11,IF(L15=$AO$9,'Table de compétences'!$C$12,"ERREUR"))))))</f>
        <v>NON EVALUE</v>
      </c>
      <c r="N15" s="35" t="n">
        <f aca="false">IF(O15=$AO$4,0,IF(O15=$AO$5,1,IF(O15=$AO$6,2,IF(O15=$AO$7,3,IF(O15=$AO$8,4,IF(O15=$AO$9,5,"ERREUR"))))))</f>
        <v>0</v>
      </c>
      <c r="O15" s="37" t="s">
        <v>10</v>
      </c>
      <c r="P15" s="35" t="str">
        <f aca="false">IF(O15=$AO$4,'Table de compétences'!$D$7,IF(O15=$AO$5,'Table de compétences'!$D$8,IF(O15=$AO$6,'Table de compétences'!$D$9,IF(O15=$AO$7,'Table de compétences'!$D$10,IF(O15=$AO$8,'Table de compétences'!$D$11,IF(O15=$AO$9,'Table de compétences'!$D$12,"ERREUR"))))))</f>
        <v>NON EVALUE</v>
      </c>
      <c r="Q15" s="35" t="n">
        <f aca="false">IF(R15=$AO$4,0,IF(R15=$AO$5,1,IF(R15=$AO$6,2,IF(R15=$AO$7,3,IF(R15=$AO$8,4,IF(R15=$AO$9,5,"ERREUR"))))))</f>
        <v>0</v>
      </c>
      <c r="R15" s="37" t="s">
        <v>10</v>
      </c>
      <c r="S15" s="35" t="str">
        <f aca="false">IF(R15=$AO$4,'Table de compétences'!$E$7,IF(R15=$AO$5,'Table de compétences'!$E$8,IF(R15=$AO$6,'Table de compétences'!$E$9,IF(R15=$AO$7,'Table de compétences'!$E$10,IF(R15=$AO$8,'Table de compétences'!$E$11,IF(R15=$AO$9,'Table de compétences'!$E$12,"ERREUR"))))))</f>
        <v>NON EVALUE</v>
      </c>
      <c r="T15" s="35" t="n">
        <f aca="false">IF(U15=$AO$4,0,IF(U15=$AO$5,1,IF(U15=$AO$6,2,IF(U15=$AO$7,3,IF(U15=$AO$8,4,IF(U15=$AO$9,5,"ERREUR"))))))</f>
        <v>0</v>
      </c>
      <c r="U15" s="37" t="s">
        <v>10</v>
      </c>
      <c r="V15" s="35" t="str">
        <f aca="false">IF(U15=$AO$4,'Table de compétences'!$F$7,IF(U15=$AO$5,'Table de compétences'!$F$8,IF(U15=$AO$6,'Table de compétences'!$F$9,IF(U15=$AO$7,'Table de compétences'!$F$10,IF(U15=$AO$8,'Table de compétences'!$F$11,IF(U15=$AO$9,'Table de compétences'!$F$12,"ERREUR"))))))</f>
        <v>NON EVALUE</v>
      </c>
      <c r="W15" s="38"/>
      <c r="X15" s="35"/>
      <c r="Y15" s="39"/>
      <c r="AO15" s="0"/>
    </row>
    <row r="16" customFormat="false" ht="33.1" hidden="false" customHeight="true" outlineLevel="0" collapsed="false">
      <c r="A16" s="40"/>
      <c r="B16" s="40"/>
      <c r="C16" s="35" t="n">
        <f aca="false">IF(I16=$AO$4,'Table de compétences'!B$13*0,IF(I16=$AO$5,'Table de compétences'!B$13*('Table de compétences'!$B$16)/100,IF(I16=$AO$6,'Table de compétences'!B$13*('Table de compétences'!$C$16)/100,IF(I16=$AO$7,'Table de compétences'!B$13*('Table de compétences'!$D$16)/100,IF(I16=$AO$8,'Table de compétences'!B$13*('Table de compétences'!$E$16)/100,IF(I16=$AO$9,'Table de compétences'!B$13*('Table de compétences'!$F$16)/100,"ERREUR"))))))</f>
        <v>0</v>
      </c>
      <c r="D16" s="35" t="n">
        <f aca="false">IF(L16=$AO$4,'Table de compétences'!C$13*0,IF(L16=$AO$5,'Table de compétences'!C$13*('Table de compétences'!$B$16)/100,IF(L16=$AO$6,'Table de compétences'!C$13*('Table de compétences'!$C$16)/100,IF(L16=$AO$7,'Table de compétences'!C$13*('Table de compétences'!$D$16)/100,IF(L16=$AO$8,'Table de compétences'!C$13*('Table de compétences'!$E$16)/100,IF(L16=$AO$9,'Table de compétences'!C$13*('Table de compétences'!$F$16)/100,"ERREUR"))))))</f>
        <v>0</v>
      </c>
      <c r="E16" s="35" t="n">
        <f aca="false">IF(O16=$AO$4,'Table de compétences'!D$13*0,IF(O16=$AO$5,'Table de compétences'!D$13*('Table de compétences'!$B$16)/100,IF(O16=$AO$6,'Table de compétences'!D$13*('Table de compétences'!$C$16)/100,IF(O16=$AO$7,'Table de compétences'!D$13*('Table de compétences'!$D$16)/100,IF(O16=$AO$8,'Table de compétences'!D$13*('Table de compétences'!$E$16)/100,IF(O16=$AO$9,'Table de compétences'!D$13*('Table de compétences'!$F$16)/100,"ERREUR"))))))</f>
        <v>0</v>
      </c>
      <c r="F16" s="35" t="n">
        <f aca="false">IF(R16=$AO$4,'Table de compétences'!E$13*0,IF(R16=$AO$5,'Table de compétences'!E$13*('Table de compétences'!$B$16)/100,IF(R16=$AO$6,'Table de compétences'!E$13*('Table de compétences'!$C$16)/100,IF(R16=$AO$7,'Table de compétences'!E$13*('Table de compétences'!$D$16)/100,IF(R16=$AO$8,'Table de compétences'!E$13*('Table de compétences'!$E$16)/100,IF(R16=$AO$9,'Table de compétences'!E$13*('Table de compétences'!$F$16)/100,"ERREUR"))))))</f>
        <v>0</v>
      </c>
      <c r="G16" s="35" t="n">
        <f aca="false">IF(U16=$AO$4,'Table de compétences'!F$13*0,IF(U16=$AO$5,'Table de compétences'!F$13*('Table de compétences'!$B$16)/100,IF(U16=$AO$6,'Table de compétences'!F$13*('Table de compétences'!$C$16)/100,IF(U16=$AO$7,'Table de compétences'!F$13*('Table de compétences'!$D$16)/100,IF(U16=$AO$8,'Table de compétences'!F$13*('Table de compétences'!$E$16)/100,IF(U16=$AO$9,'Table de compétences'!F$13*('Table de compétences'!$F$16)/100,"ERREUR"))))))</f>
        <v>0</v>
      </c>
      <c r="H16" s="41" t="n">
        <f aca="false">IF(X16="DSP","DSP",(IF(X16="ABS","ABS",SUM(C16:G16))))</f>
        <v>0</v>
      </c>
      <c r="I16" s="42" t="s">
        <v>10</v>
      </c>
      <c r="J16" s="43" t="str">
        <f aca="false">IF(I16=$AO$4,'Table de compétences'!$B$7,IF(I16=$AO$5,'Table de compétences'!$B$8,IF(I16=$AO$6,'Table de compétences'!$B$9,IF(I16=$AO$7,'Table de compétences'!$B$10,IF(I16=$AO$8,'Table de compétences'!$B$11,IF(I16=$AO$9,'Table de compétences'!$B$12,"ERREUR"))))))</f>
        <v>NON EVALUE</v>
      </c>
      <c r="K16" s="35" t="n">
        <f aca="false">IF(L16=$AO$4,0,IF(L16=$AO$5,1,IF(L16=$AO$6,2,IF(L16=$AO$7,3,IF(L16=$AO$8,4,IF(L16=$AO$9,5,"ERREUR"))))))</f>
        <v>0</v>
      </c>
      <c r="L16" s="42" t="s">
        <v>10</v>
      </c>
      <c r="M16" s="43" t="str">
        <f aca="false">IF(L16=$AO$4,'Table de compétences'!$C$7,IF(L16=$AO$5,'Table de compétences'!$C$8,IF(L16=$AO$6,'Table de compétences'!$C$9,IF(L16=$AO$7,'Table de compétences'!$C$10,IF(L16=$AO$8,'Table de compétences'!$C$11,IF(L16=$AO$9,'Table de compétences'!$C$12,"ERREUR"))))))</f>
        <v>NON EVALUE</v>
      </c>
      <c r="N16" s="35" t="n">
        <f aca="false">IF(O16=$AO$4,0,IF(O16=$AO$5,1,IF(O16=$AO$6,2,IF(O16=$AO$7,3,IF(O16=$AO$8,4,IF(O16=$AO$9,5,"ERREUR"))))))</f>
        <v>0</v>
      </c>
      <c r="O16" s="42" t="s">
        <v>10</v>
      </c>
      <c r="P16" s="43" t="str">
        <f aca="false">IF(O16=$AO$4,'Table de compétences'!$D$7,IF(O16=$AO$5,'Table de compétences'!$D$8,IF(O16=$AO$6,'Table de compétences'!$D$9,IF(O16=$AO$7,'Table de compétences'!$D$10,IF(O16=$AO$8,'Table de compétences'!$D$11,IF(O16=$AO$9,'Table de compétences'!$D$12,"ERREUR"))))))</f>
        <v>NON EVALUE</v>
      </c>
      <c r="Q16" s="35" t="n">
        <f aca="false">IF(R16=$AO$4,0,IF(R16=$AO$5,1,IF(R16=$AO$6,2,IF(R16=$AO$7,3,IF(R16=$AO$8,4,IF(R16=$AO$9,5,"ERREUR"))))))</f>
        <v>0</v>
      </c>
      <c r="R16" s="42" t="s">
        <v>10</v>
      </c>
      <c r="S16" s="43" t="str">
        <f aca="false">IF(R16=$AO$4,'Table de compétences'!$E$7,IF(R16=$AO$5,'Table de compétences'!$E$8,IF(R16=$AO$6,'Table de compétences'!$E$9,IF(R16=$AO$7,'Table de compétences'!$E$10,IF(R16=$AO$8,'Table de compétences'!$E$11,IF(R16=$AO$9,'Table de compétences'!$E$12,"ERREUR"))))))</f>
        <v>NON EVALUE</v>
      </c>
      <c r="T16" s="35" t="n">
        <f aca="false">IF(U16=$AO$4,0,IF(U16=$AO$5,1,IF(U16=$AO$6,2,IF(U16=$AO$7,3,IF(U16=$AO$8,4,IF(U16=$AO$9,5,"ERREUR"))))))</f>
        <v>0</v>
      </c>
      <c r="U16" s="42" t="s">
        <v>10</v>
      </c>
      <c r="V16" s="43" t="str">
        <f aca="false">IF(U16=$AO$4,'Table de compétences'!$F$7,IF(U16=$AO$5,'Table de compétences'!$F$8,IF(U16=$AO$6,'Table de compétences'!$F$9,IF(U16=$AO$7,'Table de compétences'!$F$10,IF(U16=$AO$8,'Table de compétences'!$F$11,IF(U16=$AO$9,'Table de compétences'!$F$12,"ERREUR"))))))</f>
        <v>NON EVALUE</v>
      </c>
      <c r="W16" s="38"/>
      <c r="X16" s="43"/>
      <c r="Y16" s="39"/>
      <c r="AO16" s="48"/>
    </row>
    <row r="17" customFormat="false" ht="33.1" hidden="false" customHeight="true" outlineLevel="0" collapsed="false">
      <c r="A17" s="34"/>
      <c r="B17" s="34"/>
      <c r="C17" s="35" t="n">
        <f aca="false">IF(I17=$AO$4,'Table de compétences'!B$13*0,IF(I17=$AO$5,'Table de compétences'!B$13*('Table de compétences'!$B$16)/100,IF(I17=$AO$6,'Table de compétences'!B$13*('Table de compétences'!$C$16)/100,IF(I17=$AO$7,'Table de compétences'!B$13*('Table de compétences'!$D$16)/100,IF(I17=$AO$8,'Table de compétences'!B$13*('Table de compétences'!$E$16)/100,IF(I17=$AO$9,'Table de compétences'!B$13*('Table de compétences'!$F$16)/100,"ERREUR"))))))</f>
        <v>0</v>
      </c>
      <c r="D17" s="35" t="n">
        <f aca="false">IF(L17=$AO$4,'Table de compétences'!C$13*0,IF(L17=$AO$5,'Table de compétences'!C$13*('Table de compétences'!$B$16)/100,IF(L17=$AO$6,'Table de compétences'!C$13*('Table de compétences'!$C$16)/100,IF(L17=$AO$7,'Table de compétences'!C$13*('Table de compétences'!$D$16)/100,IF(L17=$AO$8,'Table de compétences'!C$13*('Table de compétences'!$E$16)/100,IF(L17=$AO$9,'Table de compétences'!C$13*('Table de compétences'!$F$16)/100,"ERREUR"))))))</f>
        <v>0</v>
      </c>
      <c r="E17" s="35" t="n">
        <f aca="false">IF(O17=$AO$4,'Table de compétences'!D$13*0,IF(O17=$AO$5,'Table de compétences'!D$13*('Table de compétences'!$B$16)/100,IF(O17=$AO$6,'Table de compétences'!D$13*('Table de compétences'!$C$16)/100,IF(O17=$AO$7,'Table de compétences'!D$13*('Table de compétences'!$D$16)/100,IF(O17=$AO$8,'Table de compétences'!D$13*('Table de compétences'!$E$16)/100,IF(O17=$AO$9,'Table de compétences'!D$13*('Table de compétences'!$F$16)/100,"ERREUR"))))))</f>
        <v>0</v>
      </c>
      <c r="F17" s="35" t="n">
        <f aca="false">IF(R17=$AO$4,'Table de compétences'!E$13*0,IF(R17=$AO$5,'Table de compétences'!E$13*('Table de compétences'!$B$16)/100,IF(R17=$AO$6,'Table de compétences'!E$13*('Table de compétences'!$C$16)/100,IF(R17=$AO$7,'Table de compétences'!E$13*('Table de compétences'!$D$16)/100,IF(R17=$AO$8,'Table de compétences'!E$13*('Table de compétences'!$E$16)/100,IF(R17=$AO$9,'Table de compétences'!E$13*('Table de compétences'!$F$16)/100,"ERREUR"))))))</f>
        <v>0</v>
      </c>
      <c r="G17" s="35" t="n">
        <f aca="false">IF(U17=$AO$4,'Table de compétences'!F$13*0,IF(U17=$AO$5,'Table de compétences'!F$13*('Table de compétences'!$B$16)/100,IF(U17=$AO$6,'Table de compétences'!F$13*('Table de compétences'!$C$16)/100,IF(U17=$AO$7,'Table de compétences'!F$13*('Table de compétences'!$D$16)/100,IF(U17=$AO$8,'Table de compétences'!F$13*('Table de compétences'!$E$16)/100,IF(U17=$AO$9,'Table de compétences'!F$13*('Table de compétences'!$F$16)/100,"ERREUR"))))))</f>
        <v>0</v>
      </c>
      <c r="H17" s="36" t="n">
        <f aca="false">IF(X17="DSP","DSP",(IF(X17="ABS","ABS",SUM(C17:G17))))</f>
        <v>0</v>
      </c>
      <c r="I17" s="37" t="s">
        <v>10</v>
      </c>
      <c r="J17" s="35" t="str">
        <f aca="false">IF(I17=$AO$4,'Table de compétences'!$B$7,IF(I17=$AO$5,'Table de compétences'!$B$8,IF(I17=$AO$6,'Table de compétences'!$B$9,IF(I17=$AO$7,'Table de compétences'!$B$10,IF(I17=$AO$8,'Table de compétences'!$B$11,IF(I17=$AO$9,'Table de compétences'!$B$12,"ERREUR"))))))</f>
        <v>NON EVALUE</v>
      </c>
      <c r="K17" s="35" t="n">
        <f aca="false">IF(L17=$AO$4,0,IF(L17=$AO$5,1,IF(L17=$AO$6,2,IF(L17=$AO$7,3,IF(L17=$AO$8,4,IF(L17=$AO$9,5,"ERREUR"))))))</f>
        <v>0</v>
      </c>
      <c r="L17" s="37" t="s">
        <v>10</v>
      </c>
      <c r="M17" s="35" t="str">
        <f aca="false">IF(L17=$AO$4,'Table de compétences'!$C$7,IF(L17=$AO$5,'Table de compétences'!$C$8,IF(L17=$AO$6,'Table de compétences'!$C$9,IF(L17=$AO$7,'Table de compétences'!$C$10,IF(L17=$AO$8,'Table de compétences'!$C$11,IF(L17=$AO$9,'Table de compétences'!$C$12,"ERREUR"))))))</f>
        <v>NON EVALUE</v>
      </c>
      <c r="N17" s="35" t="n">
        <f aca="false">IF(O17=$AO$4,0,IF(O17=$AO$5,1,IF(O17=$AO$6,2,IF(O17=$AO$7,3,IF(O17=$AO$8,4,IF(O17=$AO$9,5,"ERREUR"))))))</f>
        <v>0</v>
      </c>
      <c r="O17" s="37" t="s">
        <v>10</v>
      </c>
      <c r="P17" s="35" t="str">
        <f aca="false">IF(O17=$AO$4,'Table de compétences'!$D$7,IF(O17=$AO$5,'Table de compétences'!$D$8,IF(O17=$AO$6,'Table de compétences'!$D$9,IF(O17=$AO$7,'Table de compétences'!$D$10,IF(O17=$AO$8,'Table de compétences'!$D$11,IF(O17=$AO$9,'Table de compétences'!$D$12,"ERREUR"))))))</f>
        <v>NON EVALUE</v>
      </c>
      <c r="Q17" s="35" t="n">
        <f aca="false">IF(R17=$AO$4,0,IF(R17=$AO$5,1,IF(R17=$AO$6,2,IF(R17=$AO$7,3,IF(R17=$AO$8,4,IF(R17=$AO$9,5,"ERREUR"))))))</f>
        <v>0</v>
      </c>
      <c r="R17" s="37" t="s">
        <v>10</v>
      </c>
      <c r="S17" s="35" t="str">
        <f aca="false">IF(R17=$AO$4,'Table de compétences'!$E$7,IF(R17=$AO$5,'Table de compétences'!$E$8,IF(R17=$AO$6,'Table de compétences'!$E$9,IF(R17=$AO$7,'Table de compétences'!$E$10,IF(R17=$AO$8,'Table de compétences'!$E$11,IF(R17=$AO$9,'Table de compétences'!$E$12,"ERREUR"))))))</f>
        <v>NON EVALUE</v>
      </c>
      <c r="T17" s="35" t="n">
        <f aca="false">IF(U17=$AO$4,0,IF(U17=$AO$5,1,IF(U17=$AO$6,2,IF(U17=$AO$7,3,IF(U17=$AO$8,4,IF(U17=$AO$9,5,"ERREUR"))))))</f>
        <v>0</v>
      </c>
      <c r="U17" s="37" t="s">
        <v>10</v>
      </c>
      <c r="V17" s="35" t="str">
        <f aca="false">IF(U17=$AO$4,'Table de compétences'!$F$7,IF(U17=$AO$5,'Table de compétences'!$F$8,IF(U17=$AO$6,'Table de compétences'!$F$9,IF(U17=$AO$7,'Table de compétences'!$F$10,IF(U17=$AO$8,'Table de compétences'!$F$11,IF(U17=$AO$9,'Table de compétences'!$F$12,"ERREUR"))))))</f>
        <v>NON EVALUE</v>
      </c>
      <c r="W17" s="38"/>
      <c r="X17" s="35"/>
      <c r="Y17" s="39"/>
      <c r="AO17" s="0"/>
    </row>
    <row r="18" customFormat="false" ht="33.1" hidden="false" customHeight="true" outlineLevel="0" collapsed="false">
      <c r="A18" s="40"/>
      <c r="B18" s="40"/>
      <c r="C18" s="35" t="n">
        <f aca="false">IF(I18=$AO$4,'Table de compétences'!B$13*0,IF(I18=$AO$5,'Table de compétences'!B$13*('Table de compétences'!$B$16)/100,IF(I18=$AO$6,'Table de compétences'!B$13*('Table de compétences'!$C$16)/100,IF(I18=$AO$7,'Table de compétences'!B$13*('Table de compétences'!$D$16)/100,IF(I18=$AO$8,'Table de compétences'!B$13*('Table de compétences'!$E$16)/100,IF(I18=$AO$9,'Table de compétences'!B$13*('Table de compétences'!$F$16)/100,"ERREUR"))))))</f>
        <v>0</v>
      </c>
      <c r="D18" s="35" t="n">
        <f aca="false">IF(L18=$AO$4,'Table de compétences'!C$13*0,IF(L18=$AO$5,'Table de compétences'!C$13*('Table de compétences'!$B$16)/100,IF(L18=$AO$6,'Table de compétences'!C$13*('Table de compétences'!$C$16)/100,IF(L18=$AO$7,'Table de compétences'!C$13*('Table de compétences'!$D$16)/100,IF(L18=$AO$8,'Table de compétences'!C$13*('Table de compétences'!$E$16)/100,IF(L18=$AO$9,'Table de compétences'!C$13*('Table de compétences'!$F$16)/100,"ERREUR"))))))</f>
        <v>0</v>
      </c>
      <c r="E18" s="35" t="n">
        <f aca="false">IF(O18=$AO$4,'Table de compétences'!D$13*0,IF(O18=$AO$5,'Table de compétences'!D$13*('Table de compétences'!$B$16)/100,IF(O18=$AO$6,'Table de compétences'!D$13*('Table de compétences'!$C$16)/100,IF(O18=$AO$7,'Table de compétences'!D$13*('Table de compétences'!$D$16)/100,IF(O18=$AO$8,'Table de compétences'!D$13*('Table de compétences'!$E$16)/100,IF(O18=$AO$9,'Table de compétences'!D$13*('Table de compétences'!$F$16)/100,"ERREUR"))))))</f>
        <v>0</v>
      </c>
      <c r="F18" s="35" t="n">
        <f aca="false">IF(R18=$AO$4,'Table de compétences'!E$13*0,IF(R18=$AO$5,'Table de compétences'!E$13*('Table de compétences'!$B$16)/100,IF(R18=$AO$6,'Table de compétences'!E$13*('Table de compétences'!$C$16)/100,IF(R18=$AO$7,'Table de compétences'!E$13*('Table de compétences'!$D$16)/100,IF(R18=$AO$8,'Table de compétences'!E$13*('Table de compétences'!$E$16)/100,IF(R18=$AO$9,'Table de compétences'!E$13*('Table de compétences'!$F$16)/100,"ERREUR"))))))</f>
        <v>0</v>
      </c>
      <c r="G18" s="35" t="n">
        <f aca="false">IF(U18=$AO$4,'Table de compétences'!F$13*0,IF(U18=$AO$5,'Table de compétences'!F$13*('Table de compétences'!$B$16)/100,IF(U18=$AO$6,'Table de compétences'!F$13*('Table de compétences'!$C$16)/100,IF(U18=$AO$7,'Table de compétences'!F$13*('Table de compétences'!$D$16)/100,IF(U18=$AO$8,'Table de compétences'!F$13*('Table de compétences'!$E$16)/100,IF(U18=$AO$9,'Table de compétences'!F$13*('Table de compétences'!$F$16)/100,"ERREUR"))))))</f>
        <v>0</v>
      </c>
      <c r="H18" s="41" t="n">
        <f aca="false">IF(X18="DSP","DSP",(IF(X18="ABS","ABS",SUM(C18:G18))))</f>
        <v>0</v>
      </c>
      <c r="I18" s="42" t="s">
        <v>10</v>
      </c>
      <c r="J18" s="43" t="str">
        <f aca="false">IF(I18=$AO$4,'Table de compétences'!$B$7,IF(I18=$AO$5,'Table de compétences'!$B$8,IF(I18=$AO$6,'Table de compétences'!$B$9,IF(I18=$AO$7,'Table de compétences'!$B$10,IF(I18=$AO$8,'Table de compétences'!$B$11,IF(I18=$AO$9,'Table de compétences'!$B$12,"ERREUR"))))))</f>
        <v>NON EVALUE</v>
      </c>
      <c r="K18" s="35" t="n">
        <f aca="false">IF(L18=$AO$4,0,IF(L18=$AO$5,1,IF(L18=$AO$6,2,IF(L18=$AO$7,3,IF(L18=$AO$8,4,IF(L18=$AO$9,5,"ERREUR"))))))</f>
        <v>0</v>
      </c>
      <c r="L18" s="42" t="s">
        <v>10</v>
      </c>
      <c r="M18" s="43" t="str">
        <f aca="false">IF(L18=$AO$4,'Table de compétences'!$C$7,IF(L18=$AO$5,'Table de compétences'!$C$8,IF(L18=$AO$6,'Table de compétences'!$C$9,IF(L18=$AO$7,'Table de compétences'!$C$10,IF(L18=$AO$8,'Table de compétences'!$C$11,IF(L18=$AO$9,'Table de compétences'!$C$12,"ERREUR"))))))</f>
        <v>NON EVALUE</v>
      </c>
      <c r="N18" s="35" t="n">
        <f aca="false">IF(O18=$AO$4,0,IF(O18=$AO$5,1,IF(O18=$AO$6,2,IF(O18=$AO$7,3,IF(O18=$AO$8,4,IF(O18=$AO$9,5,"ERREUR"))))))</f>
        <v>0</v>
      </c>
      <c r="O18" s="42" t="s">
        <v>10</v>
      </c>
      <c r="P18" s="43" t="str">
        <f aca="false">IF(O18=$AO$4,'Table de compétences'!$D$7,IF(O18=$AO$5,'Table de compétences'!$D$8,IF(O18=$AO$6,'Table de compétences'!$D$9,IF(O18=$AO$7,'Table de compétences'!$D$10,IF(O18=$AO$8,'Table de compétences'!$D$11,IF(O18=$AO$9,'Table de compétences'!$D$12,"ERREUR"))))))</f>
        <v>NON EVALUE</v>
      </c>
      <c r="Q18" s="35" t="n">
        <f aca="false">IF(R18=$AO$4,0,IF(R18=$AO$5,1,IF(R18=$AO$6,2,IF(R18=$AO$7,3,IF(R18=$AO$8,4,IF(R18=$AO$9,5,"ERREUR"))))))</f>
        <v>0</v>
      </c>
      <c r="R18" s="42" t="s">
        <v>10</v>
      </c>
      <c r="S18" s="43" t="str">
        <f aca="false">IF(R18=$AO$4,'Table de compétences'!$E$7,IF(R18=$AO$5,'Table de compétences'!$E$8,IF(R18=$AO$6,'Table de compétences'!$E$9,IF(R18=$AO$7,'Table de compétences'!$E$10,IF(R18=$AO$8,'Table de compétences'!$E$11,IF(R18=$AO$9,'Table de compétences'!$E$12,"ERREUR"))))))</f>
        <v>NON EVALUE</v>
      </c>
      <c r="T18" s="35" t="n">
        <f aca="false">IF(U18=$AO$4,0,IF(U18=$AO$5,1,IF(U18=$AO$6,2,IF(U18=$AO$7,3,IF(U18=$AO$8,4,IF(U18=$AO$9,5,"ERREUR"))))))</f>
        <v>0</v>
      </c>
      <c r="U18" s="42" t="s">
        <v>10</v>
      </c>
      <c r="V18" s="43" t="str">
        <f aca="false">IF(U18=$AO$4,'Table de compétences'!$F$7,IF(U18=$AO$5,'Table de compétences'!$F$8,IF(U18=$AO$6,'Table de compétences'!$F$9,IF(U18=$AO$7,'Table de compétences'!$F$10,IF(U18=$AO$8,'Table de compétences'!$F$11,IF(U18=$AO$9,'Table de compétences'!$F$12,"ERREUR"))))))</f>
        <v>NON EVALUE</v>
      </c>
      <c r="W18" s="38"/>
      <c r="X18" s="43"/>
      <c r="Y18" s="39"/>
      <c r="AO18" s="48"/>
    </row>
    <row r="19" customFormat="false" ht="33.1" hidden="false" customHeight="true" outlineLevel="0" collapsed="false">
      <c r="A19" s="34"/>
      <c r="B19" s="34"/>
      <c r="C19" s="35" t="n">
        <f aca="false">IF(I19=$AO$4,'Table de compétences'!B$13*0,IF(I19=$AO$5,'Table de compétences'!B$13*('Table de compétences'!$B$16)/100,IF(I19=$AO$6,'Table de compétences'!B$13*('Table de compétences'!$C$16)/100,IF(I19=$AO$7,'Table de compétences'!B$13*('Table de compétences'!$D$16)/100,IF(I19=$AO$8,'Table de compétences'!B$13*('Table de compétences'!$E$16)/100,IF(I19=$AO$9,'Table de compétences'!B$13*('Table de compétences'!$F$16)/100,"ERREUR"))))))</f>
        <v>0</v>
      </c>
      <c r="D19" s="35" t="n">
        <f aca="false">IF(L19=$AO$4,'Table de compétences'!C$13*0,IF(L19=$AO$5,'Table de compétences'!C$13*('Table de compétences'!$B$16)/100,IF(L19=$AO$6,'Table de compétences'!C$13*('Table de compétences'!$C$16)/100,IF(L19=$AO$7,'Table de compétences'!C$13*('Table de compétences'!$D$16)/100,IF(L19=$AO$8,'Table de compétences'!C$13*('Table de compétences'!$E$16)/100,IF(L19=$AO$9,'Table de compétences'!C$13*('Table de compétences'!$F$16)/100,"ERREUR"))))))</f>
        <v>0</v>
      </c>
      <c r="E19" s="35" t="n">
        <f aca="false">IF(O19=$AO$4,'Table de compétences'!D$13*0,IF(O19=$AO$5,'Table de compétences'!D$13*('Table de compétences'!$B$16)/100,IF(O19=$AO$6,'Table de compétences'!D$13*('Table de compétences'!$C$16)/100,IF(O19=$AO$7,'Table de compétences'!D$13*('Table de compétences'!$D$16)/100,IF(O19=$AO$8,'Table de compétences'!D$13*('Table de compétences'!$E$16)/100,IF(O19=$AO$9,'Table de compétences'!D$13*('Table de compétences'!$F$16)/100,"ERREUR"))))))</f>
        <v>0</v>
      </c>
      <c r="F19" s="35" t="n">
        <f aca="false">IF(R19=$AO$4,'Table de compétences'!E$13*0,IF(R19=$AO$5,'Table de compétences'!E$13*('Table de compétences'!$B$16)/100,IF(R19=$AO$6,'Table de compétences'!E$13*('Table de compétences'!$C$16)/100,IF(R19=$AO$7,'Table de compétences'!E$13*('Table de compétences'!$D$16)/100,IF(R19=$AO$8,'Table de compétences'!E$13*('Table de compétences'!$E$16)/100,IF(R19=$AO$9,'Table de compétences'!E$13*('Table de compétences'!$F$16)/100,"ERREUR"))))))</f>
        <v>0</v>
      </c>
      <c r="G19" s="35" t="n">
        <f aca="false">IF(U19=$AO$4,'Table de compétences'!F$13*0,IF(U19=$AO$5,'Table de compétences'!F$13*('Table de compétences'!$B$16)/100,IF(U19=$AO$6,'Table de compétences'!F$13*('Table de compétences'!$C$16)/100,IF(U19=$AO$7,'Table de compétences'!F$13*('Table de compétences'!$D$16)/100,IF(U19=$AO$8,'Table de compétences'!F$13*('Table de compétences'!$E$16)/100,IF(U19=$AO$9,'Table de compétences'!F$13*('Table de compétences'!$F$16)/100,"ERREUR"))))))</f>
        <v>0</v>
      </c>
      <c r="H19" s="36" t="n">
        <f aca="false">IF(X19="DSP","DSP",(IF(X19="ABS","ABS",SUM(C19:G19))))</f>
        <v>0</v>
      </c>
      <c r="I19" s="37" t="s">
        <v>10</v>
      </c>
      <c r="J19" s="35" t="str">
        <f aca="false">IF(I19=$AO$4,'Table de compétences'!$B$7,IF(I19=$AO$5,'Table de compétences'!$B$8,IF(I19=$AO$6,'Table de compétences'!$B$9,IF(I19=$AO$7,'Table de compétences'!$B$10,IF(I19=$AO$8,'Table de compétences'!$B$11,IF(I19=$AO$9,'Table de compétences'!$B$12,"ERREUR"))))))</f>
        <v>NON EVALUE</v>
      </c>
      <c r="K19" s="35" t="n">
        <f aca="false">IF(L19=$AO$4,0,IF(L19=$AO$5,1,IF(L19=$AO$6,2,IF(L19=$AO$7,3,IF(L19=$AO$8,4,IF(L19=$AO$9,5,"ERREUR"))))))</f>
        <v>0</v>
      </c>
      <c r="L19" s="37" t="s">
        <v>10</v>
      </c>
      <c r="M19" s="35" t="str">
        <f aca="false">IF(L19=$AO$4,'Table de compétences'!$C$7,IF(L19=$AO$5,'Table de compétences'!$C$8,IF(L19=$AO$6,'Table de compétences'!$C$9,IF(L19=$AO$7,'Table de compétences'!$C$10,IF(L19=$AO$8,'Table de compétences'!$C$11,IF(L19=$AO$9,'Table de compétences'!$C$12,"ERREUR"))))))</f>
        <v>NON EVALUE</v>
      </c>
      <c r="N19" s="35" t="n">
        <f aca="false">IF(O19=$AO$4,0,IF(O19=$AO$5,1,IF(O19=$AO$6,2,IF(O19=$AO$7,3,IF(O19=$AO$8,4,IF(O19=$AO$9,5,"ERREUR"))))))</f>
        <v>0</v>
      </c>
      <c r="O19" s="37" t="s">
        <v>10</v>
      </c>
      <c r="P19" s="35" t="str">
        <f aca="false">IF(O19=$AO$4,'Table de compétences'!$D$7,IF(O19=$AO$5,'Table de compétences'!$D$8,IF(O19=$AO$6,'Table de compétences'!$D$9,IF(O19=$AO$7,'Table de compétences'!$D$10,IF(O19=$AO$8,'Table de compétences'!$D$11,IF(O19=$AO$9,'Table de compétences'!$D$12,"ERREUR"))))))</f>
        <v>NON EVALUE</v>
      </c>
      <c r="Q19" s="35" t="n">
        <f aca="false">IF(R19=$AO$4,0,IF(R19=$AO$5,1,IF(R19=$AO$6,2,IF(R19=$AO$7,3,IF(R19=$AO$8,4,IF(R19=$AO$9,5,"ERREUR"))))))</f>
        <v>0</v>
      </c>
      <c r="R19" s="37" t="s">
        <v>10</v>
      </c>
      <c r="S19" s="35" t="str">
        <f aca="false">IF(R19=$AO$4,'Table de compétences'!$E$7,IF(R19=$AO$5,'Table de compétences'!$E$8,IF(R19=$AO$6,'Table de compétences'!$E$9,IF(R19=$AO$7,'Table de compétences'!$E$10,IF(R19=$AO$8,'Table de compétences'!$E$11,IF(R19=$AO$9,'Table de compétences'!$E$12,"ERREUR"))))))</f>
        <v>NON EVALUE</v>
      </c>
      <c r="T19" s="35" t="n">
        <f aca="false">IF(U19=$AO$4,0,IF(U19=$AO$5,1,IF(U19=$AO$6,2,IF(U19=$AO$7,3,IF(U19=$AO$8,4,IF(U19=$AO$9,5,"ERREUR"))))))</f>
        <v>0</v>
      </c>
      <c r="U19" s="37" t="s">
        <v>10</v>
      </c>
      <c r="V19" s="35" t="str">
        <f aca="false">IF(U19=$AO$4,'Table de compétences'!$F$7,IF(U19=$AO$5,'Table de compétences'!$F$8,IF(U19=$AO$6,'Table de compétences'!$F$9,IF(U19=$AO$7,'Table de compétences'!$F$10,IF(U19=$AO$8,'Table de compétences'!$F$11,IF(U19=$AO$9,'Table de compétences'!$F$12,"ERREUR"))))))</f>
        <v>NON EVALUE</v>
      </c>
      <c r="W19" s="38"/>
      <c r="X19" s="35"/>
      <c r="Y19" s="39"/>
      <c r="AO19" s="0"/>
    </row>
    <row r="20" customFormat="false" ht="33.1" hidden="false" customHeight="true" outlineLevel="0" collapsed="false">
      <c r="A20" s="40"/>
      <c r="B20" s="40"/>
      <c r="C20" s="35" t="n">
        <f aca="false">IF(I20=$AO$4,'Table de compétences'!B$13*0,IF(I20=$AO$5,'Table de compétences'!B$13*('Table de compétences'!$B$16)/100,IF(I20=$AO$6,'Table de compétences'!B$13*('Table de compétences'!$C$16)/100,IF(I20=$AO$7,'Table de compétences'!B$13*('Table de compétences'!$D$16)/100,IF(I20=$AO$8,'Table de compétences'!B$13*('Table de compétences'!$E$16)/100,IF(I20=$AO$9,'Table de compétences'!B$13*('Table de compétences'!$F$16)/100,"ERREUR"))))))</f>
        <v>0</v>
      </c>
      <c r="D20" s="35" t="n">
        <f aca="false">IF(L20=$AO$4,'Table de compétences'!C$13*0,IF(L20=$AO$5,'Table de compétences'!C$13*('Table de compétences'!$B$16)/100,IF(L20=$AO$6,'Table de compétences'!C$13*('Table de compétences'!$C$16)/100,IF(L20=$AO$7,'Table de compétences'!C$13*('Table de compétences'!$D$16)/100,IF(L20=$AO$8,'Table de compétences'!C$13*('Table de compétences'!$E$16)/100,IF(L20=$AO$9,'Table de compétences'!C$13*('Table de compétences'!$F$16)/100,"ERREUR"))))))</f>
        <v>0</v>
      </c>
      <c r="E20" s="35" t="n">
        <f aca="false">IF(O20=$AO$4,'Table de compétences'!D$13*0,IF(O20=$AO$5,'Table de compétences'!D$13*('Table de compétences'!$B$16)/100,IF(O20=$AO$6,'Table de compétences'!D$13*('Table de compétences'!$C$16)/100,IF(O20=$AO$7,'Table de compétences'!D$13*('Table de compétences'!$D$16)/100,IF(O20=$AO$8,'Table de compétences'!D$13*('Table de compétences'!$E$16)/100,IF(O20=$AO$9,'Table de compétences'!D$13*('Table de compétences'!$F$16)/100,"ERREUR"))))))</f>
        <v>0</v>
      </c>
      <c r="F20" s="35" t="n">
        <f aca="false">IF(R20=$AO$4,'Table de compétences'!E$13*0,IF(R20=$AO$5,'Table de compétences'!E$13*('Table de compétences'!$B$16)/100,IF(R20=$AO$6,'Table de compétences'!E$13*('Table de compétences'!$C$16)/100,IF(R20=$AO$7,'Table de compétences'!E$13*('Table de compétences'!$D$16)/100,IF(R20=$AO$8,'Table de compétences'!E$13*('Table de compétences'!$E$16)/100,IF(R20=$AO$9,'Table de compétences'!E$13*('Table de compétences'!$F$16)/100,"ERREUR"))))))</f>
        <v>0</v>
      </c>
      <c r="G20" s="35" t="n">
        <f aca="false">IF(U20=$AO$4,'Table de compétences'!F$13*0,IF(U20=$AO$5,'Table de compétences'!F$13*('Table de compétences'!$B$16)/100,IF(U20=$AO$6,'Table de compétences'!F$13*('Table de compétences'!$C$16)/100,IF(U20=$AO$7,'Table de compétences'!F$13*('Table de compétences'!$D$16)/100,IF(U20=$AO$8,'Table de compétences'!F$13*('Table de compétences'!$E$16)/100,IF(U20=$AO$9,'Table de compétences'!F$13*('Table de compétences'!$F$16)/100,"ERREUR"))))))</f>
        <v>0</v>
      </c>
      <c r="H20" s="41" t="n">
        <f aca="false">IF(X20="DSP","DSP",(IF(X20="ABS","ABS",SUM(C20:G20))))</f>
        <v>0</v>
      </c>
      <c r="I20" s="42" t="s">
        <v>10</v>
      </c>
      <c r="J20" s="43" t="str">
        <f aca="false">IF(I20=$AO$4,'Table de compétences'!$B$7,IF(I20=$AO$5,'Table de compétences'!$B$8,IF(I20=$AO$6,'Table de compétences'!$B$9,IF(I20=$AO$7,'Table de compétences'!$B$10,IF(I20=$AO$8,'Table de compétences'!$B$11,IF(I20=$AO$9,'Table de compétences'!$B$12,"ERREUR"))))))</f>
        <v>NON EVALUE</v>
      </c>
      <c r="K20" s="35" t="n">
        <f aca="false">IF(L20=$AO$4,0,IF(L20=$AO$5,1,IF(L20=$AO$6,2,IF(L20=$AO$7,3,IF(L20=$AO$8,4,IF(L20=$AO$9,5,"ERREUR"))))))</f>
        <v>0</v>
      </c>
      <c r="L20" s="42" t="s">
        <v>10</v>
      </c>
      <c r="M20" s="43" t="str">
        <f aca="false">IF(L20=$AO$4,'Table de compétences'!$C$7,IF(L20=$AO$5,'Table de compétences'!$C$8,IF(L20=$AO$6,'Table de compétences'!$C$9,IF(L20=$AO$7,'Table de compétences'!$C$10,IF(L20=$AO$8,'Table de compétences'!$C$11,IF(L20=$AO$9,'Table de compétences'!$C$12,"ERREUR"))))))</f>
        <v>NON EVALUE</v>
      </c>
      <c r="N20" s="35" t="n">
        <f aca="false">IF(O20=$AO$4,0,IF(O20=$AO$5,1,IF(O20=$AO$6,2,IF(O20=$AO$7,3,IF(O20=$AO$8,4,IF(O20=$AO$9,5,"ERREUR"))))))</f>
        <v>0</v>
      </c>
      <c r="O20" s="42" t="s">
        <v>10</v>
      </c>
      <c r="P20" s="43" t="str">
        <f aca="false">IF(O20=$AO$4,'Table de compétences'!$D$7,IF(O20=$AO$5,'Table de compétences'!$D$8,IF(O20=$AO$6,'Table de compétences'!$D$9,IF(O20=$AO$7,'Table de compétences'!$D$10,IF(O20=$AO$8,'Table de compétences'!$D$11,IF(O20=$AO$9,'Table de compétences'!$D$12,"ERREUR"))))))</f>
        <v>NON EVALUE</v>
      </c>
      <c r="Q20" s="35" t="n">
        <f aca="false">IF(R20=$AO$4,0,IF(R20=$AO$5,1,IF(R20=$AO$6,2,IF(R20=$AO$7,3,IF(R20=$AO$8,4,IF(R20=$AO$9,5,"ERREUR"))))))</f>
        <v>0</v>
      </c>
      <c r="R20" s="42" t="s">
        <v>10</v>
      </c>
      <c r="S20" s="43" t="str">
        <f aca="false">IF(R20=$AO$4,'Table de compétences'!$E$7,IF(R20=$AO$5,'Table de compétences'!$E$8,IF(R20=$AO$6,'Table de compétences'!$E$9,IF(R20=$AO$7,'Table de compétences'!$E$10,IF(R20=$AO$8,'Table de compétences'!$E$11,IF(R20=$AO$9,'Table de compétences'!$E$12,"ERREUR"))))))</f>
        <v>NON EVALUE</v>
      </c>
      <c r="T20" s="35" t="n">
        <f aca="false">IF(U20=$AO$4,0,IF(U20=$AO$5,1,IF(U20=$AO$6,2,IF(U20=$AO$7,3,IF(U20=$AO$8,4,IF(U20=$AO$9,5,"ERREUR"))))))</f>
        <v>0</v>
      </c>
      <c r="U20" s="42" t="s">
        <v>10</v>
      </c>
      <c r="V20" s="43" t="str">
        <f aca="false">IF(U20=$AO$4,'Table de compétences'!$F$7,IF(U20=$AO$5,'Table de compétences'!$F$8,IF(U20=$AO$6,'Table de compétences'!$F$9,IF(U20=$AO$7,'Table de compétences'!$F$10,IF(U20=$AO$8,'Table de compétences'!$F$11,IF(U20=$AO$9,'Table de compétences'!$F$12,"ERREUR"))))))</f>
        <v>NON EVALUE</v>
      </c>
      <c r="W20" s="38"/>
      <c r="X20" s="43"/>
      <c r="Y20" s="39"/>
      <c r="AO20" s="48"/>
    </row>
    <row r="21" customFormat="false" ht="33.1" hidden="false" customHeight="true" outlineLevel="0" collapsed="false">
      <c r="A21" s="34"/>
      <c r="B21" s="34"/>
      <c r="C21" s="35" t="n">
        <f aca="false">IF(I21=$AO$4,'Table de compétences'!B$13*0,IF(I21=$AO$5,'Table de compétences'!B$13*('Table de compétences'!$B$16)/100,IF(I21=$AO$6,'Table de compétences'!B$13*('Table de compétences'!$C$16)/100,IF(I21=$AO$7,'Table de compétences'!B$13*('Table de compétences'!$D$16)/100,IF(I21=$AO$8,'Table de compétences'!B$13*('Table de compétences'!$E$16)/100,IF(I21=$AO$9,'Table de compétences'!B$13*('Table de compétences'!$F$16)/100,"ERREUR"))))))</f>
        <v>0</v>
      </c>
      <c r="D21" s="35" t="n">
        <f aca="false">IF(L21=$AO$4,'Table de compétences'!C$13*0,IF(L21=$AO$5,'Table de compétences'!C$13*('Table de compétences'!$B$16)/100,IF(L21=$AO$6,'Table de compétences'!C$13*('Table de compétences'!$C$16)/100,IF(L21=$AO$7,'Table de compétences'!C$13*('Table de compétences'!$D$16)/100,IF(L21=$AO$8,'Table de compétences'!C$13*('Table de compétences'!$E$16)/100,IF(L21=$AO$9,'Table de compétences'!C$13*('Table de compétences'!$F$16)/100,"ERREUR"))))))</f>
        <v>0</v>
      </c>
      <c r="E21" s="35" t="n">
        <f aca="false">IF(O21=$AO$4,'Table de compétences'!D$13*0,IF(O21=$AO$5,'Table de compétences'!D$13*('Table de compétences'!$B$16)/100,IF(O21=$AO$6,'Table de compétences'!D$13*('Table de compétences'!$C$16)/100,IF(O21=$AO$7,'Table de compétences'!D$13*('Table de compétences'!$D$16)/100,IF(O21=$AO$8,'Table de compétences'!D$13*('Table de compétences'!$E$16)/100,IF(O21=$AO$9,'Table de compétences'!D$13*('Table de compétences'!$F$16)/100,"ERREUR"))))))</f>
        <v>0</v>
      </c>
      <c r="F21" s="35" t="n">
        <f aca="false">IF(R21=$AO$4,'Table de compétences'!E$13*0,IF(R21=$AO$5,'Table de compétences'!E$13*('Table de compétences'!$B$16)/100,IF(R21=$AO$6,'Table de compétences'!E$13*('Table de compétences'!$C$16)/100,IF(R21=$AO$7,'Table de compétences'!E$13*('Table de compétences'!$D$16)/100,IF(R21=$AO$8,'Table de compétences'!E$13*('Table de compétences'!$E$16)/100,IF(R21=$AO$9,'Table de compétences'!E$13*('Table de compétences'!$F$16)/100,"ERREUR"))))))</f>
        <v>0</v>
      </c>
      <c r="G21" s="35" t="n">
        <f aca="false">IF(U21=$AO$4,'Table de compétences'!F$13*0,IF(U21=$AO$5,'Table de compétences'!F$13*('Table de compétences'!$B$16)/100,IF(U21=$AO$6,'Table de compétences'!F$13*('Table de compétences'!$C$16)/100,IF(U21=$AO$7,'Table de compétences'!F$13*('Table de compétences'!$D$16)/100,IF(U21=$AO$8,'Table de compétences'!F$13*('Table de compétences'!$E$16)/100,IF(U21=$AO$9,'Table de compétences'!F$13*('Table de compétences'!$F$16)/100,"ERREUR"))))))</f>
        <v>0</v>
      </c>
      <c r="H21" s="36" t="n">
        <f aca="false">IF(X21="DSP","DSP",(IF(X21="ABS","ABS",SUM(C21:G21))))</f>
        <v>0</v>
      </c>
      <c r="I21" s="37" t="s">
        <v>10</v>
      </c>
      <c r="J21" s="35" t="str">
        <f aca="false">IF(I21=$AO$4,'Table de compétences'!$B$7,IF(I21=$AO$5,'Table de compétences'!$B$8,IF(I21=$AO$6,'Table de compétences'!$B$9,IF(I21=$AO$7,'Table de compétences'!$B$10,IF(I21=$AO$8,'Table de compétences'!$B$11,IF(I21=$AO$9,'Table de compétences'!$B$12,"ERREUR"))))))</f>
        <v>NON EVALUE</v>
      </c>
      <c r="K21" s="35" t="n">
        <f aca="false">IF(L21=$AO$4,0,IF(L21=$AO$5,1,IF(L21=$AO$6,2,IF(L21=$AO$7,3,IF(L21=$AO$8,4,IF(L21=$AO$9,5,"ERREUR"))))))</f>
        <v>0</v>
      </c>
      <c r="L21" s="37" t="s">
        <v>10</v>
      </c>
      <c r="M21" s="35" t="str">
        <f aca="false">IF(L21=$AO$4,'Table de compétences'!$C$7,IF(L21=$AO$5,'Table de compétences'!$C$8,IF(L21=$AO$6,'Table de compétences'!$C$9,IF(L21=$AO$7,'Table de compétences'!$C$10,IF(L21=$AO$8,'Table de compétences'!$C$11,IF(L21=$AO$9,'Table de compétences'!$C$12,"ERREUR"))))))</f>
        <v>NON EVALUE</v>
      </c>
      <c r="N21" s="35" t="n">
        <f aca="false">IF(O21=$AO$4,0,IF(O21=$AO$5,1,IF(O21=$AO$6,2,IF(O21=$AO$7,3,IF(O21=$AO$8,4,IF(O21=$AO$9,5,"ERREUR"))))))</f>
        <v>0</v>
      </c>
      <c r="O21" s="37" t="s">
        <v>10</v>
      </c>
      <c r="P21" s="35" t="str">
        <f aca="false">IF(O21=$AO$4,'Table de compétences'!$D$7,IF(O21=$AO$5,'Table de compétences'!$D$8,IF(O21=$AO$6,'Table de compétences'!$D$9,IF(O21=$AO$7,'Table de compétences'!$D$10,IF(O21=$AO$8,'Table de compétences'!$D$11,IF(O21=$AO$9,'Table de compétences'!$D$12,"ERREUR"))))))</f>
        <v>NON EVALUE</v>
      </c>
      <c r="Q21" s="35" t="n">
        <f aca="false">IF(R21=$AO$4,0,IF(R21=$AO$5,1,IF(R21=$AO$6,2,IF(R21=$AO$7,3,IF(R21=$AO$8,4,IF(R21=$AO$9,5,"ERREUR"))))))</f>
        <v>0</v>
      </c>
      <c r="R21" s="37" t="s">
        <v>10</v>
      </c>
      <c r="S21" s="35" t="str">
        <f aca="false">IF(R21=$AO$4,'Table de compétences'!$E$7,IF(R21=$AO$5,'Table de compétences'!$E$8,IF(R21=$AO$6,'Table de compétences'!$E$9,IF(R21=$AO$7,'Table de compétences'!$E$10,IF(R21=$AO$8,'Table de compétences'!$E$11,IF(R21=$AO$9,'Table de compétences'!$E$12,"ERREUR"))))))</f>
        <v>NON EVALUE</v>
      </c>
      <c r="T21" s="35" t="n">
        <f aca="false">IF(U21=$AO$4,0,IF(U21=$AO$5,1,IF(U21=$AO$6,2,IF(U21=$AO$7,3,IF(U21=$AO$8,4,IF(U21=$AO$9,5,"ERREUR"))))))</f>
        <v>0</v>
      </c>
      <c r="U21" s="37" t="s">
        <v>10</v>
      </c>
      <c r="V21" s="35" t="str">
        <f aca="false">IF(U21=$AO$4,'Table de compétences'!$F$7,IF(U21=$AO$5,'Table de compétences'!$F$8,IF(U21=$AO$6,'Table de compétences'!$F$9,IF(U21=$AO$7,'Table de compétences'!$F$10,IF(U21=$AO$8,'Table de compétences'!$F$11,IF(U21=$AO$9,'Table de compétences'!$F$12,"ERREUR"))))))</f>
        <v>NON EVALUE</v>
      </c>
      <c r="W21" s="38"/>
      <c r="X21" s="35"/>
      <c r="Y21" s="39"/>
      <c r="AO21" s="0"/>
    </row>
    <row r="22" customFormat="false" ht="33.1" hidden="false" customHeight="true" outlineLevel="0" collapsed="false">
      <c r="A22" s="40"/>
      <c r="B22" s="40"/>
      <c r="C22" s="35" t="n">
        <f aca="false">IF(I22=$AO$4,'Table de compétences'!B$13*0,IF(I22=$AO$5,'Table de compétences'!B$13*('Table de compétences'!$B$16)/100,IF(I22=$AO$6,'Table de compétences'!B$13*('Table de compétences'!$C$16)/100,IF(I22=$AO$7,'Table de compétences'!B$13*('Table de compétences'!$D$16)/100,IF(I22=$AO$8,'Table de compétences'!B$13*('Table de compétences'!$E$16)/100,IF(I22=$AO$9,'Table de compétences'!B$13*('Table de compétences'!$F$16)/100,"ERREUR"))))))</f>
        <v>0</v>
      </c>
      <c r="D22" s="35" t="n">
        <f aca="false">IF(L22=$AO$4,'Table de compétences'!C$13*0,IF(L22=$AO$5,'Table de compétences'!C$13*('Table de compétences'!$B$16)/100,IF(L22=$AO$6,'Table de compétences'!C$13*('Table de compétences'!$C$16)/100,IF(L22=$AO$7,'Table de compétences'!C$13*('Table de compétences'!$D$16)/100,IF(L22=$AO$8,'Table de compétences'!C$13*('Table de compétences'!$E$16)/100,IF(L22=$AO$9,'Table de compétences'!C$13*('Table de compétences'!$F$16)/100,"ERREUR"))))))</f>
        <v>0</v>
      </c>
      <c r="E22" s="35" t="n">
        <f aca="false">IF(O22=$AO$4,'Table de compétences'!D$13*0,IF(O22=$AO$5,'Table de compétences'!D$13*('Table de compétences'!$B$16)/100,IF(O22=$AO$6,'Table de compétences'!D$13*('Table de compétences'!$C$16)/100,IF(O22=$AO$7,'Table de compétences'!D$13*('Table de compétences'!$D$16)/100,IF(O22=$AO$8,'Table de compétences'!D$13*('Table de compétences'!$E$16)/100,IF(O22=$AO$9,'Table de compétences'!D$13*('Table de compétences'!$F$16)/100,"ERREUR"))))))</f>
        <v>0</v>
      </c>
      <c r="F22" s="35" t="n">
        <f aca="false">IF(R22=$AO$4,'Table de compétences'!E$13*0,IF(R22=$AO$5,'Table de compétences'!E$13*('Table de compétences'!$B$16)/100,IF(R22=$AO$6,'Table de compétences'!E$13*('Table de compétences'!$C$16)/100,IF(R22=$AO$7,'Table de compétences'!E$13*('Table de compétences'!$D$16)/100,IF(R22=$AO$8,'Table de compétences'!E$13*('Table de compétences'!$E$16)/100,IF(R22=$AO$9,'Table de compétences'!E$13*('Table de compétences'!$F$16)/100,"ERREUR"))))))</f>
        <v>0</v>
      </c>
      <c r="G22" s="35" t="n">
        <f aca="false">IF(U22=$AO$4,'Table de compétences'!F$13*0,IF(U22=$AO$5,'Table de compétences'!F$13*('Table de compétences'!$B$16)/100,IF(U22=$AO$6,'Table de compétences'!F$13*('Table de compétences'!$C$16)/100,IF(U22=$AO$7,'Table de compétences'!F$13*('Table de compétences'!$D$16)/100,IF(U22=$AO$8,'Table de compétences'!F$13*('Table de compétences'!$E$16)/100,IF(U22=$AO$9,'Table de compétences'!F$13*('Table de compétences'!$F$16)/100,"ERREUR"))))))</f>
        <v>0</v>
      </c>
      <c r="H22" s="41" t="n">
        <f aca="false">IF(X22="DSP","DSP",(IF(X22="ABS","ABS",SUM(C22:G22))))</f>
        <v>0</v>
      </c>
      <c r="I22" s="42" t="s">
        <v>10</v>
      </c>
      <c r="J22" s="43" t="str">
        <f aca="false">IF(I22=$AO$4,'Table de compétences'!$B$7,IF(I22=$AO$5,'Table de compétences'!$B$8,IF(I22=$AO$6,'Table de compétences'!$B$9,IF(I22=$AO$7,'Table de compétences'!$B$10,IF(I22=$AO$8,'Table de compétences'!$B$11,IF(I22=$AO$9,'Table de compétences'!$B$12,"ERREUR"))))))</f>
        <v>NON EVALUE</v>
      </c>
      <c r="K22" s="35" t="n">
        <f aca="false">IF(L22=$AO$4,0,IF(L22=$AO$5,1,IF(L22=$AO$6,2,IF(L22=$AO$7,3,IF(L22=$AO$8,4,IF(L22=$AO$9,5,"ERREUR"))))))</f>
        <v>0</v>
      </c>
      <c r="L22" s="42" t="s">
        <v>10</v>
      </c>
      <c r="M22" s="43" t="str">
        <f aca="false">IF(L22=$AO$4,'Table de compétences'!$C$7,IF(L22=$AO$5,'Table de compétences'!$C$8,IF(L22=$AO$6,'Table de compétences'!$C$9,IF(L22=$AO$7,'Table de compétences'!$C$10,IF(L22=$AO$8,'Table de compétences'!$C$11,IF(L22=$AO$9,'Table de compétences'!$C$12,"ERREUR"))))))</f>
        <v>NON EVALUE</v>
      </c>
      <c r="N22" s="35" t="n">
        <f aca="false">IF(O22=$AO$4,0,IF(O22=$AO$5,1,IF(O22=$AO$6,2,IF(O22=$AO$7,3,IF(O22=$AO$8,4,IF(O22=$AO$9,5,"ERREUR"))))))</f>
        <v>0</v>
      </c>
      <c r="O22" s="42" t="s">
        <v>10</v>
      </c>
      <c r="P22" s="43" t="str">
        <f aca="false">IF(O22=$AO$4,'Table de compétences'!$D$7,IF(O22=$AO$5,'Table de compétences'!$D$8,IF(O22=$AO$6,'Table de compétences'!$D$9,IF(O22=$AO$7,'Table de compétences'!$D$10,IF(O22=$AO$8,'Table de compétences'!$D$11,IF(O22=$AO$9,'Table de compétences'!$D$12,"ERREUR"))))))</f>
        <v>NON EVALUE</v>
      </c>
      <c r="Q22" s="35" t="n">
        <f aca="false">IF(R22=$AO$4,0,IF(R22=$AO$5,1,IF(R22=$AO$6,2,IF(R22=$AO$7,3,IF(R22=$AO$8,4,IF(R22=$AO$9,5,"ERREUR"))))))</f>
        <v>0</v>
      </c>
      <c r="R22" s="42" t="s">
        <v>10</v>
      </c>
      <c r="S22" s="43" t="str">
        <f aca="false">IF(R22=$AO$4,'Table de compétences'!$E$7,IF(R22=$AO$5,'Table de compétences'!$E$8,IF(R22=$AO$6,'Table de compétences'!$E$9,IF(R22=$AO$7,'Table de compétences'!$E$10,IF(R22=$AO$8,'Table de compétences'!$E$11,IF(R22=$AO$9,'Table de compétences'!$E$12,"ERREUR"))))))</f>
        <v>NON EVALUE</v>
      </c>
      <c r="T22" s="35" t="n">
        <f aca="false">IF(U22=$AO$4,0,IF(U22=$AO$5,1,IF(U22=$AO$6,2,IF(U22=$AO$7,3,IF(U22=$AO$8,4,IF(U22=$AO$9,5,"ERREUR"))))))</f>
        <v>0</v>
      </c>
      <c r="U22" s="42" t="s">
        <v>10</v>
      </c>
      <c r="V22" s="43" t="str">
        <f aca="false">IF(U22=$AO$4,'Table de compétences'!$F$7,IF(U22=$AO$5,'Table de compétences'!$F$8,IF(U22=$AO$6,'Table de compétences'!$F$9,IF(U22=$AO$7,'Table de compétences'!$F$10,IF(U22=$AO$8,'Table de compétences'!$F$11,IF(U22=$AO$9,'Table de compétences'!$F$12,"ERREUR"))))))</f>
        <v>NON EVALUE</v>
      </c>
      <c r="W22" s="38"/>
      <c r="X22" s="43"/>
      <c r="Y22" s="39"/>
      <c r="AO22" s="48"/>
    </row>
    <row r="23" customFormat="false" ht="33.1" hidden="false" customHeight="true" outlineLevel="0" collapsed="false">
      <c r="A23" s="34"/>
      <c r="B23" s="34"/>
      <c r="C23" s="35" t="n">
        <f aca="false">IF(I23=$AO$4,'Table de compétences'!B$13*0,IF(I23=$AO$5,'Table de compétences'!B$13*('Table de compétences'!$B$16)/100,IF(I23=$AO$6,'Table de compétences'!B$13*('Table de compétences'!$C$16)/100,IF(I23=$AO$7,'Table de compétences'!B$13*('Table de compétences'!$D$16)/100,IF(I23=$AO$8,'Table de compétences'!B$13*('Table de compétences'!$E$16)/100,IF(I23=$AO$9,'Table de compétences'!B$13*('Table de compétences'!$F$16)/100,"ERREUR"))))))</f>
        <v>0</v>
      </c>
      <c r="D23" s="35" t="n">
        <f aca="false">IF(L23=$AO$4,'Table de compétences'!C$13*0,IF(L23=$AO$5,'Table de compétences'!C$13*('Table de compétences'!$B$16)/100,IF(L23=$AO$6,'Table de compétences'!C$13*('Table de compétences'!$C$16)/100,IF(L23=$AO$7,'Table de compétences'!C$13*('Table de compétences'!$D$16)/100,IF(L23=$AO$8,'Table de compétences'!C$13*('Table de compétences'!$E$16)/100,IF(L23=$AO$9,'Table de compétences'!C$13*('Table de compétences'!$F$16)/100,"ERREUR"))))))</f>
        <v>0</v>
      </c>
      <c r="E23" s="35" t="n">
        <f aca="false">IF(O23=$AO$4,'Table de compétences'!D$13*0,IF(O23=$AO$5,'Table de compétences'!D$13*('Table de compétences'!$B$16)/100,IF(O23=$AO$6,'Table de compétences'!D$13*('Table de compétences'!$C$16)/100,IF(O23=$AO$7,'Table de compétences'!D$13*('Table de compétences'!$D$16)/100,IF(O23=$AO$8,'Table de compétences'!D$13*('Table de compétences'!$E$16)/100,IF(O23=$AO$9,'Table de compétences'!D$13*('Table de compétences'!$F$16)/100,"ERREUR"))))))</f>
        <v>0</v>
      </c>
      <c r="F23" s="35" t="n">
        <f aca="false">IF(R23=$AO$4,'Table de compétences'!E$13*0,IF(R23=$AO$5,'Table de compétences'!E$13*('Table de compétences'!$B$16)/100,IF(R23=$AO$6,'Table de compétences'!E$13*('Table de compétences'!$C$16)/100,IF(R23=$AO$7,'Table de compétences'!E$13*('Table de compétences'!$D$16)/100,IF(R23=$AO$8,'Table de compétences'!E$13*('Table de compétences'!$E$16)/100,IF(R23=$AO$9,'Table de compétences'!E$13*('Table de compétences'!$F$16)/100,"ERREUR"))))))</f>
        <v>0</v>
      </c>
      <c r="G23" s="35" t="n">
        <f aca="false">IF(U23=$AO$4,'Table de compétences'!F$13*0,IF(U23=$AO$5,'Table de compétences'!F$13*('Table de compétences'!$B$16)/100,IF(U23=$AO$6,'Table de compétences'!F$13*('Table de compétences'!$C$16)/100,IF(U23=$AO$7,'Table de compétences'!F$13*('Table de compétences'!$D$16)/100,IF(U23=$AO$8,'Table de compétences'!F$13*('Table de compétences'!$E$16)/100,IF(U23=$AO$9,'Table de compétences'!F$13*('Table de compétences'!$F$16)/100,"ERREUR"))))))</f>
        <v>0</v>
      </c>
      <c r="H23" s="36" t="n">
        <f aca="false">IF(X23="DSP","DSP",(IF(X23="ABS","ABS",SUM(C23:G23))))</f>
        <v>0</v>
      </c>
      <c r="I23" s="37" t="s">
        <v>10</v>
      </c>
      <c r="J23" s="35" t="str">
        <f aca="false">IF(I23=$AO$4,'Table de compétences'!$B$7,IF(I23=$AO$5,'Table de compétences'!$B$8,IF(I23=$AO$6,'Table de compétences'!$B$9,IF(I23=$AO$7,'Table de compétences'!$B$10,IF(I23=$AO$8,'Table de compétences'!$B$11,IF(I23=$AO$9,'Table de compétences'!$B$12,"ERREUR"))))))</f>
        <v>NON EVALUE</v>
      </c>
      <c r="K23" s="35" t="n">
        <f aca="false">IF(L23=$AO$4,0,IF(L23=$AO$5,1,IF(L23=$AO$6,2,IF(L23=$AO$7,3,IF(L23=$AO$8,4,IF(L23=$AO$9,5,"ERREUR"))))))</f>
        <v>0</v>
      </c>
      <c r="L23" s="37" t="s">
        <v>10</v>
      </c>
      <c r="M23" s="35" t="str">
        <f aca="false">IF(L23=$AO$4,'Table de compétences'!$C$7,IF(L23=$AO$5,'Table de compétences'!$C$8,IF(L23=$AO$6,'Table de compétences'!$C$9,IF(L23=$AO$7,'Table de compétences'!$C$10,IF(L23=$AO$8,'Table de compétences'!$C$11,IF(L23=$AO$9,'Table de compétences'!$C$12,"ERREUR"))))))</f>
        <v>NON EVALUE</v>
      </c>
      <c r="N23" s="35" t="n">
        <f aca="false">IF(O23=$AO$4,0,IF(O23=$AO$5,1,IF(O23=$AO$6,2,IF(O23=$AO$7,3,IF(O23=$AO$8,4,IF(O23=$AO$9,5,"ERREUR"))))))</f>
        <v>0</v>
      </c>
      <c r="O23" s="37" t="s">
        <v>10</v>
      </c>
      <c r="P23" s="35" t="str">
        <f aca="false">IF(O23=$AO$4,'Table de compétences'!$D$7,IF(O23=$AO$5,'Table de compétences'!$D$8,IF(O23=$AO$6,'Table de compétences'!$D$9,IF(O23=$AO$7,'Table de compétences'!$D$10,IF(O23=$AO$8,'Table de compétences'!$D$11,IF(O23=$AO$9,'Table de compétences'!$D$12,"ERREUR"))))))</f>
        <v>NON EVALUE</v>
      </c>
      <c r="Q23" s="35" t="n">
        <f aca="false">IF(R23=$AO$4,0,IF(R23=$AO$5,1,IF(R23=$AO$6,2,IF(R23=$AO$7,3,IF(R23=$AO$8,4,IF(R23=$AO$9,5,"ERREUR"))))))</f>
        <v>0</v>
      </c>
      <c r="R23" s="37" t="s">
        <v>10</v>
      </c>
      <c r="S23" s="35" t="str">
        <f aca="false">IF(R23=$AO$4,'Table de compétences'!$E$7,IF(R23=$AO$5,'Table de compétences'!$E$8,IF(R23=$AO$6,'Table de compétences'!$E$9,IF(R23=$AO$7,'Table de compétences'!$E$10,IF(R23=$AO$8,'Table de compétences'!$E$11,IF(R23=$AO$9,'Table de compétences'!$E$12,"ERREUR"))))))</f>
        <v>NON EVALUE</v>
      </c>
      <c r="T23" s="35" t="n">
        <f aca="false">IF(U23=$AO$4,0,IF(U23=$AO$5,1,IF(U23=$AO$6,2,IF(U23=$AO$7,3,IF(U23=$AO$8,4,IF(U23=$AO$9,5,"ERREUR"))))))</f>
        <v>0</v>
      </c>
      <c r="U23" s="37" t="s">
        <v>10</v>
      </c>
      <c r="V23" s="35" t="str">
        <f aca="false">IF(U23=$AO$4,'Table de compétences'!$F$7,IF(U23=$AO$5,'Table de compétences'!$F$8,IF(U23=$AO$6,'Table de compétences'!$F$9,IF(U23=$AO$7,'Table de compétences'!$F$10,IF(U23=$AO$8,'Table de compétences'!$F$11,IF(U23=$AO$9,'Table de compétences'!$F$12,"ERREUR"))))))</f>
        <v>NON EVALUE</v>
      </c>
      <c r="W23" s="38"/>
      <c r="X23" s="35"/>
      <c r="Y23" s="39"/>
      <c r="AO23" s="0"/>
    </row>
    <row r="24" customFormat="false" ht="33.1" hidden="false" customHeight="true" outlineLevel="0" collapsed="false">
      <c r="A24" s="49"/>
      <c r="B24" s="40"/>
      <c r="C24" s="35" t="n">
        <f aca="false">IF(I24=$AO$4,'Table de compétences'!B$13*0,IF(I24=$AO$5,'Table de compétences'!B$13*('Table de compétences'!$B$16)/100,IF(I24=$AO$6,'Table de compétences'!B$13*('Table de compétences'!$C$16)/100,IF(I24=$AO$7,'Table de compétences'!B$13*('Table de compétences'!$D$16)/100,IF(I24=$AO$8,'Table de compétences'!B$13*('Table de compétences'!$E$16)/100,IF(I24=$AO$9,'Table de compétences'!B$13*('Table de compétences'!$F$16)/100,"ERREUR"))))))</f>
        <v>0</v>
      </c>
      <c r="D24" s="35" t="n">
        <f aca="false">IF(L24=$AO$4,'Table de compétences'!C$13*0,IF(L24=$AO$5,'Table de compétences'!C$13*('Table de compétences'!$B$16)/100,IF(L24=$AO$6,'Table de compétences'!C$13*('Table de compétences'!$C$16)/100,IF(L24=$AO$7,'Table de compétences'!C$13*('Table de compétences'!$D$16)/100,IF(L24=$AO$8,'Table de compétences'!C$13*('Table de compétences'!$E$16)/100,IF(L24=$AO$9,'Table de compétences'!C$13*('Table de compétences'!$F$16)/100,"ERREUR"))))))</f>
        <v>0</v>
      </c>
      <c r="E24" s="35" t="n">
        <f aca="false">IF(O24=$AO$4,'Table de compétences'!D$13*0,IF(O24=$AO$5,'Table de compétences'!D$13*('Table de compétences'!$B$16)/100,IF(O24=$AO$6,'Table de compétences'!D$13*('Table de compétences'!$C$16)/100,IF(O24=$AO$7,'Table de compétences'!D$13*('Table de compétences'!$D$16)/100,IF(O24=$AO$8,'Table de compétences'!D$13*('Table de compétences'!$E$16)/100,IF(O24=$AO$9,'Table de compétences'!D$13*('Table de compétences'!$F$16)/100,"ERREUR"))))))</f>
        <v>0</v>
      </c>
      <c r="F24" s="35" t="n">
        <f aca="false">IF(R24=$AO$4,'Table de compétences'!E$13*0,IF(R24=$AO$5,'Table de compétences'!E$13*('Table de compétences'!$B$16)/100,IF(R24=$AO$6,'Table de compétences'!E$13*('Table de compétences'!$C$16)/100,IF(R24=$AO$7,'Table de compétences'!E$13*('Table de compétences'!$D$16)/100,IF(R24=$AO$8,'Table de compétences'!E$13*('Table de compétences'!$E$16)/100,IF(R24=$AO$9,'Table de compétences'!E$13*('Table de compétences'!$F$16)/100,"ERREUR"))))))</f>
        <v>0</v>
      </c>
      <c r="G24" s="35" t="n">
        <f aca="false">IF(U24=$AO$4,'Table de compétences'!F$13*0,IF(U24=$AO$5,'Table de compétences'!F$13*('Table de compétences'!$B$16)/100,IF(U24=$AO$6,'Table de compétences'!F$13*('Table de compétences'!$C$16)/100,IF(U24=$AO$7,'Table de compétences'!F$13*('Table de compétences'!$D$16)/100,IF(U24=$AO$8,'Table de compétences'!F$13*('Table de compétences'!$E$16)/100,IF(U24=$AO$9,'Table de compétences'!F$13*('Table de compétences'!$F$16)/100,"ERREUR"))))))</f>
        <v>0</v>
      </c>
      <c r="H24" s="41" t="n">
        <f aca="false">IF(X24="DSP","DSP",(IF(X24="ABS","ABS",SUM(C24:G24))))</f>
        <v>0</v>
      </c>
      <c r="I24" s="42" t="s">
        <v>10</v>
      </c>
      <c r="J24" s="43" t="str">
        <f aca="false">IF(I24=$AO$4,'Table de compétences'!$B$7,IF(I24=$AO$5,'Table de compétences'!$B$8,IF(I24=$AO$6,'Table de compétences'!$B$9,IF(I24=$AO$7,'Table de compétences'!$B$10,IF(I24=$AO$8,'Table de compétences'!$B$11,IF(I24=$AO$9,'Table de compétences'!$B$12,"ERREUR"))))))</f>
        <v>NON EVALUE</v>
      </c>
      <c r="K24" s="35" t="n">
        <f aca="false">IF(L24=$AO$4,0,IF(L24=$AO$5,1,IF(L24=$AO$6,2,IF(L24=$AO$7,3,IF(L24=$AO$8,4,IF(L24=$AO$9,5,"ERREUR"))))))</f>
        <v>0</v>
      </c>
      <c r="L24" s="42" t="s">
        <v>10</v>
      </c>
      <c r="M24" s="43" t="str">
        <f aca="false">IF(L24=$AO$4,'Table de compétences'!$C$7,IF(L24=$AO$5,'Table de compétences'!$C$8,IF(L24=$AO$6,'Table de compétences'!$C$9,IF(L24=$AO$7,'Table de compétences'!$C$10,IF(L24=$AO$8,'Table de compétences'!$C$11,IF(L24=$AO$9,'Table de compétences'!$C$12,"ERREUR"))))))</f>
        <v>NON EVALUE</v>
      </c>
      <c r="N24" s="35" t="n">
        <f aca="false">IF(O24=$AO$4,0,IF(O24=$AO$5,1,IF(O24=$AO$6,2,IF(O24=$AO$7,3,IF(O24=$AO$8,4,IF(O24=$AO$9,5,"ERREUR"))))))</f>
        <v>0</v>
      </c>
      <c r="O24" s="42" t="s">
        <v>10</v>
      </c>
      <c r="P24" s="43" t="str">
        <f aca="false">IF(O24=$AO$4,'Table de compétences'!$D$7,IF(O24=$AO$5,'Table de compétences'!$D$8,IF(O24=$AO$6,'Table de compétences'!$D$9,IF(O24=$AO$7,'Table de compétences'!$D$10,IF(O24=$AO$8,'Table de compétences'!$D$11,IF(O24=$AO$9,'Table de compétences'!$D$12,"ERREUR"))))))</f>
        <v>NON EVALUE</v>
      </c>
      <c r="Q24" s="35" t="n">
        <f aca="false">IF(R24=$AO$4,0,IF(R24=$AO$5,1,IF(R24=$AO$6,2,IF(R24=$AO$7,3,IF(R24=$AO$8,4,IF(R24=$AO$9,5,"ERREUR"))))))</f>
        <v>0</v>
      </c>
      <c r="R24" s="42" t="s">
        <v>10</v>
      </c>
      <c r="S24" s="43" t="str">
        <f aca="false">IF(R24=$AO$4,'Table de compétences'!$E$7,IF(R24=$AO$5,'Table de compétences'!$E$8,IF(R24=$AO$6,'Table de compétences'!$E$9,IF(R24=$AO$7,'Table de compétences'!$E$10,IF(R24=$AO$8,'Table de compétences'!$E$11,IF(R24=$AO$9,'Table de compétences'!$E$12,"ERREUR"))))))</f>
        <v>NON EVALUE</v>
      </c>
      <c r="T24" s="35" t="n">
        <f aca="false">IF(U24=$AO$4,0,IF(U24=$AO$5,1,IF(U24=$AO$6,2,IF(U24=$AO$7,3,IF(U24=$AO$8,4,IF(U24=$AO$9,5,"ERREUR"))))))</f>
        <v>0</v>
      </c>
      <c r="U24" s="42" t="s">
        <v>10</v>
      </c>
      <c r="V24" s="43" t="str">
        <f aca="false">IF(U24=$AO$4,'Table de compétences'!$F$7,IF(U24=$AO$5,'Table de compétences'!$F$8,IF(U24=$AO$6,'Table de compétences'!$F$9,IF(U24=$AO$7,'Table de compétences'!$F$10,IF(U24=$AO$8,'Table de compétences'!$F$11,IF(U24=$AO$9,'Table de compétences'!$F$12,"ERREUR"))))))</f>
        <v>NON EVALUE</v>
      </c>
      <c r="W24" s="38"/>
      <c r="X24" s="43"/>
      <c r="Y24" s="39"/>
      <c r="AO24" s="48"/>
    </row>
    <row r="25" customFormat="false" ht="33.1" hidden="false" customHeight="true" outlineLevel="0" collapsed="false">
      <c r="A25" s="34"/>
      <c r="B25" s="34"/>
      <c r="C25" s="35" t="n">
        <f aca="false">IF(I25=$AO$4,'Table de compétences'!B$13*0,IF(I25=$AO$5,'Table de compétences'!B$13*('Table de compétences'!$B$16)/100,IF(I25=$AO$6,'Table de compétences'!B$13*('Table de compétences'!$C$16)/100,IF(I25=$AO$7,'Table de compétences'!B$13*('Table de compétences'!$D$16)/100,IF(I25=$AO$8,'Table de compétences'!B$13*('Table de compétences'!$E$16)/100,IF(I25=$AO$9,'Table de compétences'!B$13*('Table de compétences'!$F$16)/100,"ERREUR"))))))</f>
        <v>0</v>
      </c>
      <c r="D25" s="35" t="n">
        <f aca="false">IF(L25=$AO$4,'Table de compétences'!C$13*0,IF(L25=$AO$5,'Table de compétences'!C$13*('Table de compétences'!$B$16)/100,IF(L25=$AO$6,'Table de compétences'!C$13*('Table de compétences'!$C$16)/100,IF(L25=$AO$7,'Table de compétences'!C$13*('Table de compétences'!$D$16)/100,IF(L25=$AO$8,'Table de compétences'!C$13*('Table de compétences'!$E$16)/100,IF(L25=$AO$9,'Table de compétences'!C$13*('Table de compétences'!$F$16)/100,"ERREUR"))))))</f>
        <v>0</v>
      </c>
      <c r="E25" s="35" t="n">
        <f aca="false">IF(O25=$AO$4,'Table de compétences'!D$13*0,IF(O25=$AO$5,'Table de compétences'!D$13*('Table de compétences'!$B$16)/100,IF(O25=$AO$6,'Table de compétences'!D$13*('Table de compétences'!$C$16)/100,IF(O25=$AO$7,'Table de compétences'!D$13*('Table de compétences'!$D$16)/100,IF(O25=$AO$8,'Table de compétences'!D$13*('Table de compétences'!$E$16)/100,IF(O25=$AO$9,'Table de compétences'!D$13*('Table de compétences'!$F$16)/100,"ERREUR"))))))</f>
        <v>0</v>
      </c>
      <c r="F25" s="35" t="n">
        <f aca="false">IF(R25=$AO$4,'Table de compétences'!E$13*0,IF(R25=$AO$5,'Table de compétences'!E$13*('Table de compétences'!$B$16)/100,IF(R25=$AO$6,'Table de compétences'!E$13*('Table de compétences'!$C$16)/100,IF(R25=$AO$7,'Table de compétences'!E$13*('Table de compétences'!$D$16)/100,IF(R25=$AO$8,'Table de compétences'!E$13*('Table de compétences'!$E$16)/100,IF(R25=$AO$9,'Table de compétences'!E$13*('Table de compétences'!$F$16)/100,"ERREUR"))))))</f>
        <v>0</v>
      </c>
      <c r="G25" s="35" t="n">
        <f aca="false">IF(U25=$AO$4,'Table de compétences'!F$13*0,IF(U25=$AO$5,'Table de compétences'!F$13*('Table de compétences'!$B$16)/100,IF(U25=$AO$6,'Table de compétences'!F$13*('Table de compétences'!$C$16)/100,IF(U25=$AO$7,'Table de compétences'!F$13*('Table de compétences'!$D$16)/100,IF(U25=$AO$8,'Table de compétences'!F$13*('Table de compétences'!$E$16)/100,IF(U25=$AO$9,'Table de compétences'!F$13*('Table de compétences'!$F$16)/100,"ERREUR"))))))</f>
        <v>0</v>
      </c>
      <c r="H25" s="36" t="n">
        <f aca="false">IF(X25="DSP","DSP",(IF(X25="ABS","ABS",SUM(C25:G25))))</f>
        <v>0</v>
      </c>
      <c r="I25" s="37" t="s">
        <v>10</v>
      </c>
      <c r="J25" s="35" t="str">
        <f aca="false">IF(I25=$AO$4,'Table de compétences'!$B$7,IF(I25=$AO$5,'Table de compétences'!$B$8,IF(I25=$AO$6,'Table de compétences'!$B$9,IF(I25=$AO$7,'Table de compétences'!$B$10,IF(I25=$AO$8,'Table de compétences'!$B$11,IF(I25=$AO$9,'Table de compétences'!$B$12,"ERREUR"))))))</f>
        <v>NON EVALUE</v>
      </c>
      <c r="K25" s="35" t="n">
        <f aca="false">IF(L25=$AO$4,0,IF(L25=$AO$5,1,IF(L25=$AO$6,2,IF(L25=$AO$7,3,IF(L25=$AO$8,4,IF(L25=$AO$9,5,"ERREUR"))))))</f>
        <v>0</v>
      </c>
      <c r="L25" s="37" t="s">
        <v>10</v>
      </c>
      <c r="M25" s="35" t="str">
        <f aca="false">IF(L25=$AO$4,'Table de compétences'!$C$7,IF(L25=$AO$5,'Table de compétences'!$C$8,IF(L25=$AO$6,'Table de compétences'!$C$9,IF(L25=$AO$7,'Table de compétences'!$C$10,IF(L25=$AO$8,'Table de compétences'!$C$11,IF(L25=$AO$9,'Table de compétences'!$C$12,"ERREUR"))))))</f>
        <v>NON EVALUE</v>
      </c>
      <c r="N25" s="35" t="n">
        <f aca="false">IF(O25=$AO$4,0,IF(O25=$AO$5,1,IF(O25=$AO$6,2,IF(O25=$AO$7,3,IF(O25=$AO$8,4,IF(O25=$AO$9,5,"ERREUR"))))))</f>
        <v>0</v>
      </c>
      <c r="O25" s="37" t="s">
        <v>10</v>
      </c>
      <c r="P25" s="35" t="str">
        <f aca="false">IF(O25=$AO$4,'Table de compétences'!$D$7,IF(O25=$AO$5,'Table de compétences'!$D$8,IF(O25=$AO$6,'Table de compétences'!$D$9,IF(O25=$AO$7,'Table de compétences'!$D$10,IF(O25=$AO$8,'Table de compétences'!$D$11,IF(O25=$AO$9,'Table de compétences'!$D$12,"ERREUR"))))))</f>
        <v>NON EVALUE</v>
      </c>
      <c r="Q25" s="35" t="n">
        <f aca="false">IF(R25=$AO$4,0,IF(R25=$AO$5,1,IF(R25=$AO$6,2,IF(R25=$AO$7,3,IF(R25=$AO$8,4,IF(R25=$AO$9,5,"ERREUR"))))))</f>
        <v>0</v>
      </c>
      <c r="R25" s="37" t="s">
        <v>10</v>
      </c>
      <c r="S25" s="35" t="str">
        <f aca="false">IF(R25=$AO$4,'Table de compétences'!$E$7,IF(R25=$AO$5,'Table de compétences'!$E$8,IF(R25=$AO$6,'Table de compétences'!$E$9,IF(R25=$AO$7,'Table de compétences'!$E$10,IF(R25=$AO$8,'Table de compétences'!$E$11,IF(R25=$AO$9,'Table de compétences'!$E$12,"ERREUR"))))))</f>
        <v>NON EVALUE</v>
      </c>
      <c r="T25" s="35" t="n">
        <f aca="false">IF(U25=$AO$4,0,IF(U25=$AO$5,1,IF(U25=$AO$6,2,IF(U25=$AO$7,3,IF(U25=$AO$8,4,IF(U25=$AO$9,5,"ERREUR"))))))</f>
        <v>0</v>
      </c>
      <c r="U25" s="37" t="s">
        <v>10</v>
      </c>
      <c r="V25" s="35" t="str">
        <f aca="false">IF(U25=$AO$4,'Table de compétences'!$F$7,IF(U25=$AO$5,'Table de compétences'!$F$8,IF(U25=$AO$6,'Table de compétences'!$F$9,IF(U25=$AO$7,'Table de compétences'!$F$10,IF(U25=$AO$8,'Table de compétences'!$F$11,IF(U25=$AO$9,'Table de compétences'!$F$12,"ERREUR"))))))</f>
        <v>NON EVALUE</v>
      </c>
      <c r="W25" s="38"/>
      <c r="X25" s="35"/>
      <c r="Y25" s="39"/>
      <c r="AO25" s="0"/>
    </row>
    <row r="26" customFormat="false" ht="33.1" hidden="false" customHeight="true" outlineLevel="0" collapsed="false">
      <c r="A26" s="49"/>
      <c r="B26" s="40"/>
      <c r="C26" s="35" t="n">
        <f aca="false">IF(I26=$AO$4,'Table de compétences'!B$13*0,IF(I26=$AO$5,'Table de compétences'!B$13*('Table de compétences'!$B$16)/100,IF(I26=$AO$6,'Table de compétences'!B$13*('Table de compétences'!$C$16)/100,IF(I26=$AO$7,'Table de compétences'!B$13*('Table de compétences'!$D$16)/100,IF(I26=$AO$8,'Table de compétences'!B$13*('Table de compétences'!$E$16)/100,IF(I26=$AO$9,'Table de compétences'!B$13*('Table de compétences'!$F$16)/100,"ERREUR"))))))</f>
        <v>0</v>
      </c>
      <c r="D26" s="35" t="n">
        <f aca="false">IF(L26=$AO$4,'Table de compétences'!C$13*0,IF(L26=$AO$5,'Table de compétences'!C$13*('Table de compétences'!$B$16)/100,IF(L26=$AO$6,'Table de compétences'!C$13*('Table de compétences'!$C$16)/100,IF(L26=$AO$7,'Table de compétences'!C$13*('Table de compétences'!$D$16)/100,IF(L26=$AO$8,'Table de compétences'!C$13*('Table de compétences'!$E$16)/100,IF(L26=$AO$9,'Table de compétences'!C$13*('Table de compétences'!$F$16)/100,"ERREUR"))))))</f>
        <v>0</v>
      </c>
      <c r="E26" s="35" t="n">
        <f aca="false">IF(O26=$AO$4,'Table de compétences'!D$13*0,IF(O26=$AO$5,'Table de compétences'!D$13*('Table de compétences'!$B$16)/100,IF(O26=$AO$6,'Table de compétences'!D$13*('Table de compétences'!$C$16)/100,IF(O26=$AO$7,'Table de compétences'!D$13*('Table de compétences'!$D$16)/100,IF(O26=$AO$8,'Table de compétences'!D$13*('Table de compétences'!$E$16)/100,IF(O26=$AO$9,'Table de compétences'!D$13*('Table de compétences'!$F$16)/100,"ERREUR"))))))</f>
        <v>0</v>
      </c>
      <c r="F26" s="35" t="n">
        <f aca="false">IF(R26=$AO$4,'Table de compétences'!E$13*0,IF(R26=$AO$5,'Table de compétences'!E$13*('Table de compétences'!$B$16)/100,IF(R26=$AO$6,'Table de compétences'!E$13*('Table de compétences'!$C$16)/100,IF(R26=$AO$7,'Table de compétences'!E$13*('Table de compétences'!$D$16)/100,IF(R26=$AO$8,'Table de compétences'!E$13*('Table de compétences'!$E$16)/100,IF(R26=$AO$9,'Table de compétences'!E$13*('Table de compétences'!$F$16)/100,"ERREUR"))))))</f>
        <v>0</v>
      </c>
      <c r="G26" s="35" t="n">
        <f aca="false">IF(U26=$AO$4,'Table de compétences'!F$13*0,IF(U26=$AO$5,'Table de compétences'!F$13*('Table de compétences'!$B$16)/100,IF(U26=$AO$6,'Table de compétences'!F$13*('Table de compétences'!$C$16)/100,IF(U26=$AO$7,'Table de compétences'!F$13*('Table de compétences'!$D$16)/100,IF(U26=$AO$8,'Table de compétences'!F$13*('Table de compétences'!$E$16)/100,IF(U26=$AO$9,'Table de compétences'!F$13*('Table de compétences'!$F$16)/100,"ERREUR"))))))</f>
        <v>0</v>
      </c>
      <c r="H26" s="41" t="n">
        <f aca="false">IF(X26="DSP","DSP",(IF(X26="ABS","ABS",SUM(C26:G26))))</f>
        <v>0</v>
      </c>
      <c r="I26" s="42" t="s">
        <v>10</v>
      </c>
      <c r="J26" s="43" t="str">
        <f aca="false">IF(I26=$AO$4,'Table de compétences'!$B$7,IF(I26=$AO$5,'Table de compétences'!$B$8,IF(I26=$AO$6,'Table de compétences'!$B$9,IF(I26=$AO$7,'Table de compétences'!$B$10,IF(I26=$AO$8,'Table de compétences'!$B$11,IF(I26=$AO$9,'Table de compétences'!$B$12,"ERREUR"))))))</f>
        <v>NON EVALUE</v>
      </c>
      <c r="K26" s="35" t="n">
        <f aca="false">IF(L26=$AO$4,0,IF(L26=$AO$5,1,IF(L26=$AO$6,2,IF(L26=$AO$7,3,IF(L26=$AO$8,4,IF(L26=$AO$9,5,"ERREUR"))))))</f>
        <v>0</v>
      </c>
      <c r="L26" s="42" t="s">
        <v>10</v>
      </c>
      <c r="M26" s="43" t="str">
        <f aca="false">IF(L26=$AO$4,'Table de compétences'!$C$7,IF(L26=$AO$5,'Table de compétences'!$C$8,IF(L26=$AO$6,'Table de compétences'!$C$9,IF(L26=$AO$7,'Table de compétences'!$C$10,IF(L26=$AO$8,'Table de compétences'!$C$11,IF(L26=$AO$9,'Table de compétences'!$C$12,"ERREUR"))))))</f>
        <v>NON EVALUE</v>
      </c>
      <c r="N26" s="35" t="n">
        <f aca="false">IF(O26=$AO$4,0,IF(O26=$AO$5,1,IF(O26=$AO$6,2,IF(O26=$AO$7,3,IF(O26=$AO$8,4,IF(O26=$AO$9,5,"ERREUR"))))))</f>
        <v>0</v>
      </c>
      <c r="O26" s="42" t="s">
        <v>10</v>
      </c>
      <c r="P26" s="43" t="str">
        <f aca="false">IF(O26=$AO$4,'Table de compétences'!$D$7,IF(O26=$AO$5,'Table de compétences'!$D$8,IF(O26=$AO$6,'Table de compétences'!$D$9,IF(O26=$AO$7,'Table de compétences'!$D$10,IF(O26=$AO$8,'Table de compétences'!$D$11,IF(O26=$AO$9,'Table de compétences'!$D$12,"ERREUR"))))))</f>
        <v>NON EVALUE</v>
      </c>
      <c r="Q26" s="35" t="n">
        <f aca="false">IF(R26=$AO$4,0,IF(R26=$AO$5,1,IF(R26=$AO$6,2,IF(R26=$AO$7,3,IF(R26=$AO$8,4,IF(R26=$AO$9,5,"ERREUR"))))))</f>
        <v>0</v>
      </c>
      <c r="R26" s="42" t="s">
        <v>10</v>
      </c>
      <c r="S26" s="43" t="str">
        <f aca="false">IF(R26=$AO$4,'Table de compétences'!$E$7,IF(R26=$AO$5,'Table de compétences'!$E$8,IF(R26=$AO$6,'Table de compétences'!$E$9,IF(R26=$AO$7,'Table de compétences'!$E$10,IF(R26=$AO$8,'Table de compétences'!$E$11,IF(R26=$AO$9,'Table de compétences'!$E$12,"ERREUR"))))))</f>
        <v>NON EVALUE</v>
      </c>
      <c r="T26" s="35" t="n">
        <f aca="false">IF(U26=$AO$4,0,IF(U26=$AO$5,1,IF(U26=$AO$6,2,IF(U26=$AO$7,3,IF(U26=$AO$8,4,IF(U26=$AO$9,5,"ERREUR"))))))</f>
        <v>0</v>
      </c>
      <c r="U26" s="42" t="s">
        <v>10</v>
      </c>
      <c r="V26" s="43" t="str">
        <f aca="false">IF(U26=$AO$4,'Table de compétences'!$F$7,IF(U26=$AO$5,'Table de compétences'!$F$8,IF(U26=$AO$6,'Table de compétences'!$F$9,IF(U26=$AO$7,'Table de compétences'!$F$10,IF(U26=$AO$8,'Table de compétences'!$F$11,IF(U26=$AO$9,'Table de compétences'!$F$12,"ERREUR"))))))</f>
        <v>NON EVALUE</v>
      </c>
      <c r="W26" s="38"/>
      <c r="X26" s="43"/>
      <c r="Y26" s="39"/>
      <c r="AO26" s="48"/>
    </row>
    <row r="27" customFormat="false" ht="33.1" hidden="false" customHeight="true" outlineLevel="0" collapsed="false">
      <c r="A27" s="34"/>
      <c r="B27" s="34"/>
      <c r="C27" s="35" t="n">
        <f aca="false">IF(I27=$AO$4,'Table de compétences'!B$13*0,IF(I27=$AO$5,'Table de compétences'!B$13*('Table de compétences'!$B$16)/100,IF(I27=$AO$6,'Table de compétences'!B$13*('Table de compétences'!$C$16)/100,IF(I27=$AO$7,'Table de compétences'!B$13*('Table de compétences'!$D$16)/100,IF(I27=$AO$8,'Table de compétences'!B$13*('Table de compétences'!$E$16)/100,IF(I27=$AO$9,'Table de compétences'!B$13*('Table de compétences'!$F$16)/100,"ERREUR"))))))</f>
        <v>0</v>
      </c>
      <c r="D27" s="35" t="n">
        <f aca="false">IF(L27=$AO$4,'Table de compétences'!C$13*0,IF(L27=$AO$5,'Table de compétences'!C$13*('Table de compétences'!$B$16)/100,IF(L27=$AO$6,'Table de compétences'!C$13*('Table de compétences'!$C$16)/100,IF(L27=$AO$7,'Table de compétences'!C$13*('Table de compétences'!$D$16)/100,IF(L27=$AO$8,'Table de compétences'!C$13*('Table de compétences'!$E$16)/100,IF(L27=$AO$9,'Table de compétences'!C$13*('Table de compétences'!$F$16)/100,"ERREUR"))))))</f>
        <v>0</v>
      </c>
      <c r="E27" s="35" t="n">
        <f aca="false">IF(O27=$AO$4,'Table de compétences'!D$13*0,IF(O27=$AO$5,'Table de compétences'!D$13*('Table de compétences'!$B$16)/100,IF(O27=$AO$6,'Table de compétences'!D$13*('Table de compétences'!$C$16)/100,IF(O27=$AO$7,'Table de compétences'!D$13*('Table de compétences'!$D$16)/100,IF(O27=$AO$8,'Table de compétences'!D$13*('Table de compétences'!$E$16)/100,IF(O27=$AO$9,'Table de compétences'!D$13*('Table de compétences'!$F$16)/100,"ERREUR"))))))</f>
        <v>0</v>
      </c>
      <c r="F27" s="35" t="n">
        <f aca="false">IF(R27=$AO$4,'Table de compétences'!E$13*0,IF(R27=$AO$5,'Table de compétences'!E$13*('Table de compétences'!$B$16)/100,IF(R27=$AO$6,'Table de compétences'!E$13*('Table de compétences'!$C$16)/100,IF(R27=$AO$7,'Table de compétences'!E$13*('Table de compétences'!$D$16)/100,IF(R27=$AO$8,'Table de compétences'!E$13*('Table de compétences'!$E$16)/100,IF(R27=$AO$9,'Table de compétences'!E$13*('Table de compétences'!$F$16)/100,"ERREUR"))))))</f>
        <v>0</v>
      </c>
      <c r="G27" s="35" t="n">
        <f aca="false">IF(U27=$AO$4,'Table de compétences'!F$13*0,IF(U27=$AO$5,'Table de compétences'!F$13*('Table de compétences'!$B$16)/100,IF(U27=$AO$6,'Table de compétences'!F$13*('Table de compétences'!$C$16)/100,IF(U27=$AO$7,'Table de compétences'!F$13*('Table de compétences'!$D$16)/100,IF(U27=$AO$8,'Table de compétences'!F$13*('Table de compétences'!$E$16)/100,IF(U27=$AO$9,'Table de compétences'!F$13*('Table de compétences'!$F$16)/100,"ERREUR"))))))</f>
        <v>0</v>
      </c>
      <c r="H27" s="36" t="n">
        <f aca="false">IF(X27="DSP","DSP",(IF(X27="ABS","ABS",SUM(C27:G27))))</f>
        <v>0</v>
      </c>
      <c r="I27" s="37" t="s">
        <v>10</v>
      </c>
      <c r="J27" s="35" t="str">
        <f aca="false">IF(I27=$AO$4,'Table de compétences'!$B$7,IF(I27=$AO$5,'Table de compétences'!$B$8,IF(I27=$AO$6,'Table de compétences'!$B$9,IF(I27=$AO$7,'Table de compétences'!$B$10,IF(I27=$AO$8,'Table de compétences'!$B$11,IF(I27=$AO$9,'Table de compétences'!$B$12,"ERREUR"))))))</f>
        <v>NON EVALUE</v>
      </c>
      <c r="K27" s="35" t="n">
        <f aca="false">IF(L27=$AO$4,0,IF(L27=$AO$5,1,IF(L27=$AO$6,2,IF(L27=$AO$7,3,IF(L27=$AO$8,4,IF(L27=$AO$9,5,"ERREUR"))))))</f>
        <v>0</v>
      </c>
      <c r="L27" s="37" t="s">
        <v>10</v>
      </c>
      <c r="M27" s="35" t="str">
        <f aca="false">IF(L27=$AO$4,'Table de compétences'!$C$7,IF(L27=$AO$5,'Table de compétences'!$C$8,IF(L27=$AO$6,'Table de compétences'!$C$9,IF(L27=$AO$7,'Table de compétences'!$C$10,IF(L27=$AO$8,'Table de compétences'!$C$11,IF(L27=$AO$9,'Table de compétences'!$C$12,"ERREUR"))))))</f>
        <v>NON EVALUE</v>
      </c>
      <c r="N27" s="35" t="n">
        <f aca="false">IF(O27=$AO$4,0,IF(O27=$AO$5,1,IF(O27=$AO$6,2,IF(O27=$AO$7,3,IF(O27=$AO$8,4,IF(O27=$AO$9,5,"ERREUR"))))))</f>
        <v>0</v>
      </c>
      <c r="O27" s="37" t="s">
        <v>10</v>
      </c>
      <c r="P27" s="35" t="str">
        <f aca="false">IF(O27=$AO$4,'Table de compétences'!$D$7,IF(O27=$AO$5,'Table de compétences'!$D$8,IF(O27=$AO$6,'Table de compétences'!$D$9,IF(O27=$AO$7,'Table de compétences'!$D$10,IF(O27=$AO$8,'Table de compétences'!$D$11,IF(O27=$AO$9,'Table de compétences'!$D$12,"ERREUR"))))))</f>
        <v>NON EVALUE</v>
      </c>
      <c r="Q27" s="35" t="n">
        <f aca="false">IF(R27=$AO$4,0,IF(R27=$AO$5,1,IF(R27=$AO$6,2,IF(R27=$AO$7,3,IF(R27=$AO$8,4,IF(R27=$AO$9,5,"ERREUR"))))))</f>
        <v>0</v>
      </c>
      <c r="R27" s="37" t="s">
        <v>10</v>
      </c>
      <c r="S27" s="35" t="str">
        <f aca="false">IF(R27=$AO$4,'Table de compétences'!$E$7,IF(R27=$AO$5,'Table de compétences'!$E$8,IF(R27=$AO$6,'Table de compétences'!$E$9,IF(R27=$AO$7,'Table de compétences'!$E$10,IF(R27=$AO$8,'Table de compétences'!$E$11,IF(R27=$AO$9,'Table de compétences'!$E$12,"ERREUR"))))))</f>
        <v>NON EVALUE</v>
      </c>
      <c r="T27" s="35" t="n">
        <f aca="false">IF(U27=$AO$4,0,IF(U27=$AO$5,1,IF(U27=$AO$6,2,IF(U27=$AO$7,3,IF(U27=$AO$8,4,IF(U27=$AO$9,5,"ERREUR"))))))</f>
        <v>0</v>
      </c>
      <c r="U27" s="37" t="s">
        <v>10</v>
      </c>
      <c r="V27" s="35" t="str">
        <f aca="false">IF(U27=$AO$4,'Table de compétences'!$F$7,IF(U27=$AO$5,'Table de compétences'!$F$8,IF(U27=$AO$6,'Table de compétences'!$F$9,IF(U27=$AO$7,'Table de compétences'!$F$10,IF(U27=$AO$8,'Table de compétences'!$F$11,IF(U27=$AO$9,'Table de compétences'!$F$12,"ERREUR"))))))</f>
        <v>NON EVALUE</v>
      </c>
      <c r="W27" s="38"/>
      <c r="X27" s="35"/>
      <c r="Y27" s="39"/>
      <c r="AO27" s="0"/>
    </row>
    <row r="28" customFormat="false" ht="33.1" hidden="false" customHeight="true" outlineLevel="0" collapsed="false">
      <c r="A28" s="49"/>
      <c r="B28" s="40"/>
      <c r="C28" s="35" t="n">
        <f aca="false">IF(I28=$AO$4,'Table de compétences'!B$13*0,IF(I28=$AO$5,'Table de compétences'!B$13*('Table de compétences'!$B$16)/100,IF(I28=$AO$6,'Table de compétences'!B$13*('Table de compétences'!$C$16)/100,IF(I28=$AO$7,'Table de compétences'!B$13*('Table de compétences'!$D$16)/100,IF(I28=$AO$8,'Table de compétences'!B$13*('Table de compétences'!$E$16)/100,IF(I28=$AO$9,'Table de compétences'!B$13*('Table de compétences'!$F$16)/100,"ERREUR"))))))</f>
        <v>0</v>
      </c>
      <c r="D28" s="35" t="n">
        <f aca="false">IF(L28=$AO$4,'Table de compétences'!C$13*0,IF(L28=$AO$5,'Table de compétences'!C$13*('Table de compétences'!$B$16)/100,IF(L28=$AO$6,'Table de compétences'!C$13*('Table de compétences'!$C$16)/100,IF(L28=$AO$7,'Table de compétences'!C$13*('Table de compétences'!$D$16)/100,IF(L28=$AO$8,'Table de compétences'!C$13*('Table de compétences'!$E$16)/100,IF(L28=$AO$9,'Table de compétences'!C$13*('Table de compétences'!$F$16)/100,"ERREUR"))))))</f>
        <v>0</v>
      </c>
      <c r="E28" s="35" t="n">
        <f aca="false">IF(O28=$AO$4,'Table de compétences'!D$13*0,IF(O28=$AO$5,'Table de compétences'!D$13*('Table de compétences'!$B$16)/100,IF(O28=$AO$6,'Table de compétences'!D$13*('Table de compétences'!$C$16)/100,IF(O28=$AO$7,'Table de compétences'!D$13*('Table de compétences'!$D$16)/100,IF(O28=$AO$8,'Table de compétences'!D$13*('Table de compétences'!$E$16)/100,IF(O28=$AO$9,'Table de compétences'!D$13*('Table de compétences'!$F$16)/100,"ERREUR"))))))</f>
        <v>0</v>
      </c>
      <c r="F28" s="35" t="n">
        <f aca="false">IF(R28=$AO$4,'Table de compétences'!E$13*0,IF(R28=$AO$5,'Table de compétences'!E$13*('Table de compétences'!$B$16)/100,IF(R28=$AO$6,'Table de compétences'!E$13*('Table de compétences'!$C$16)/100,IF(R28=$AO$7,'Table de compétences'!E$13*('Table de compétences'!$D$16)/100,IF(R28=$AO$8,'Table de compétences'!E$13*('Table de compétences'!$E$16)/100,IF(R28=$AO$9,'Table de compétences'!E$13*('Table de compétences'!$F$16)/100,"ERREUR"))))))</f>
        <v>0</v>
      </c>
      <c r="G28" s="35" t="n">
        <f aca="false">IF(U28=$AO$4,'Table de compétences'!F$13*0,IF(U28=$AO$5,'Table de compétences'!F$13*('Table de compétences'!$B$16)/100,IF(U28=$AO$6,'Table de compétences'!F$13*('Table de compétences'!$C$16)/100,IF(U28=$AO$7,'Table de compétences'!F$13*('Table de compétences'!$D$16)/100,IF(U28=$AO$8,'Table de compétences'!F$13*('Table de compétences'!$E$16)/100,IF(U28=$AO$9,'Table de compétences'!F$13*('Table de compétences'!$F$16)/100,"ERREUR"))))))</f>
        <v>0</v>
      </c>
      <c r="H28" s="41" t="n">
        <f aca="false">IF(X28="DSP","DSP",(IF(X28="ABS","ABS",SUM(C28:G28))))</f>
        <v>0</v>
      </c>
      <c r="I28" s="42" t="s">
        <v>10</v>
      </c>
      <c r="J28" s="43" t="str">
        <f aca="false">IF(I28=$AO$4,'Table de compétences'!$B$7,IF(I28=$AO$5,'Table de compétences'!$B$8,IF(I28=$AO$6,'Table de compétences'!$B$9,IF(I28=$AO$7,'Table de compétences'!$B$10,IF(I28=$AO$8,'Table de compétences'!$B$11,IF(I28=$AO$9,'Table de compétences'!$B$12,"ERREUR"))))))</f>
        <v>NON EVALUE</v>
      </c>
      <c r="K28" s="35" t="n">
        <f aca="false">IF(L28=$AO$4,0,IF(L28=$AO$5,1,IF(L28=$AO$6,2,IF(L28=$AO$7,3,IF(L28=$AO$8,4,IF(L28=$AO$9,5,"ERREUR"))))))</f>
        <v>0</v>
      </c>
      <c r="L28" s="42" t="s">
        <v>10</v>
      </c>
      <c r="M28" s="43" t="str">
        <f aca="false">IF(L28=$AO$4,'Table de compétences'!$C$7,IF(L28=$AO$5,'Table de compétences'!$C$8,IF(L28=$AO$6,'Table de compétences'!$C$9,IF(L28=$AO$7,'Table de compétences'!$C$10,IF(L28=$AO$8,'Table de compétences'!$C$11,IF(L28=$AO$9,'Table de compétences'!$C$12,"ERREUR"))))))</f>
        <v>NON EVALUE</v>
      </c>
      <c r="N28" s="35" t="n">
        <f aca="false">IF(O28=$AO$4,0,IF(O28=$AO$5,1,IF(O28=$AO$6,2,IF(O28=$AO$7,3,IF(O28=$AO$8,4,IF(O28=$AO$9,5,"ERREUR"))))))</f>
        <v>0</v>
      </c>
      <c r="O28" s="42" t="s">
        <v>10</v>
      </c>
      <c r="P28" s="43" t="str">
        <f aca="false">IF(O28=$AO$4,'Table de compétences'!$D$7,IF(O28=$AO$5,'Table de compétences'!$D$8,IF(O28=$AO$6,'Table de compétences'!$D$9,IF(O28=$AO$7,'Table de compétences'!$D$10,IF(O28=$AO$8,'Table de compétences'!$D$11,IF(O28=$AO$9,'Table de compétences'!$D$12,"ERREUR"))))))</f>
        <v>NON EVALUE</v>
      </c>
      <c r="Q28" s="35" t="n">
        <f aca="false">IF(R28=$AO$4,0,IF(R28=$AO$5,1,IF(R28=$AO$6,2,IF(R28=$AO$7,3,IF(R28=$AO$8,4,IF(R28=$AO$9,5,"ERREUR"))))))</f>
        <v>0</v>
      </c>
      <c r="R28" s="42" t="s">
        <v>10</v>
      </c>
      <c r="S28" s="43" t="str">
        <f aca="false">IF(R28=$AO$4,'Table de compétences'!$E$7,IF(R28=$AO$5,'Table de compétences'!$E$8,IF(R28=$AO$6,'Table de compétences'!$E$9,IF(R28=$AO$7,'Table de compétences'!$E$10,IF(R28=$AO$8,'Table de compétences'!$E$11,IF(R28=$AO$9,'Table de compétences'!$E$12,"ERREUR"))))))</f>
        <v>NON EVALUE</v>
      </c>
      <c r="T28" s="35" t="n">
        <f aca="false">IF(U28=$AO$4,0,IF(U28=$AO$5,1,IF(U28=$AO$6,2,IF(U28=$AO$7,3,IF(U28=$AO$8,4,IF(U28=$AO$9,5,"ERREUR"))))))</f>
        <v>0</v>
      </c>
      <c r="U28" s="42" t="s">
        <v>10</v>
      </c>
      <c r="V28" s="43" t="str">
        <f aca="false">IF(U28=$AO$4,'Table de compétences'!$F$7,IF(U28=$AO$5,'Table de compétences'!$F$8,IF(U28=$AO$6,'Table de compétences'!$F$9,IF(U28=$AO$7,'Table de compétences'!$F$10,IF(U28=$AO$8,'Table de compétences'!$F$11,IF(U28=$AO$9,'Table de compétences'!$F$12,"ERREUR"))))))</f>
        <v>NON EVALUE</v>
      </c>
      <c r="W28" s="38"/>
      <c r="X28" s="43"/>
      <c r="Y28" s="39"/>
      <c r="AO28" s="48"/>
    </row>
    <row r="29" customFormat="false" ht="33.1" hidden="false" customHeight="true" outlineLevel="0" collapsed="false">
      <c r="A29" s="34"/>
      <c r="B29" s="34"/>
      <c r="C29" s="35" t="n">
        <f aca="false">IF(I29=$AO$4,'Table de compétences'!B$13*0,IF(I29=$AO$5,'Table de compétences'!B$13*('Table de compétences'!$B$16)/100,IF(I29=$AO$6,'Table de compétences'!B$13*('Table de compétences'!$C$16)/100,IF(I29=$AO$7,'Table de compétences'!B$13*('Table de compétences'!$D$16)/100,IF(I29=$AO$8,'Table de compétences'!B$13*('Table de compétences'!$E$16)/100,IF(I29=$AO$9,'Table de compétences'!B$13*('Table de compétences'!$F$16)/100,"ERREUR"))))))</f>
        <v>0</v>
      </c>
      <c r="D29" s="35" t="n">
        <f aca="false">IF(L29=$AO$4,'Table de compétences'!C$13*0,IF(L29=$AO$5,'Table de compétences'!C$13*('Table de compétences'!$B$16)/100,IF(L29=$AO$6,'Table de compétences'!C$13*('Table de compétences'!$C$16)/100,IF(L29=$AO$7,'Table de compétences'!C$13*('Table de compétences'!$D$16)/100,IF(L29=$AO$8,'Table de compétences'!C$13*('Table de compétences'!$E$16)/100,IF(L29=$AO$9,'Table de compétences'!C$13*('Table de compétences'!$F$16)/100,"ERREUR"))))))</f>
        <v>0</v>
      </c>
      <c r="E29" s="35" t="n">
        <f aca="false">IF(O29=$AO$4,'Table de compétences'!D$13*0,IF(O29=$AO$5,'Table de compétences'!D$13*('Table de compétences'!$B$16)/100,IF(O29=$AO$6,'Table de compétences'!D$13*('Table de compétences'!$C$16)/100,IF(O29=$AO$7,'Table de compétences'!D$13*('Table de compétences'!$D$16)/100,IF(O29=$AO$8,'Table de compétences'!D$13*('Table de compétences'!$E$16)/100,IF(O29=$AO$9,'Table de compétences'!D$13*('Table de compétences'!$F$16)/100,"ERREUR"))))))</f>
        <v>0</v>
      </c>
      <c r="F29" s="35" t="n">
        <f aca="false">IF(R29=$AO$4,'Table de compétences'!E$13*0,IF(R29=$AO$5,'Table de compétences'!E$13*('Table de compétences'!$B$16)/100,IF(R29=$AO$6,'Table de compétences'!E$13*('Table de compétences'!$C$16)/100,IF(R29=$AO$7,'Table de compétences'!E$13*('Table de compétences'!$D$16)/100,IF(R29=$AO$8,'Table de compétences'!E$13*('Table de compétences'!$E$16)/100,IF(R29=$AO$9,'Table de compétences'!E$13*('Table de compétences'!$F$16)/100,"ERREUR"))))))</f>
        <v>0</v>
      </c>
      <c r="G29" s="35" t="n">
        <f aca="false">IF(U29=$AO$4,'Table de compétences'!F$13*0,IF(U29=$AO$5,'Table de compétences'!F$13*('Table de compétences'!$B$16)/100,IF(U29=$AO$6,'Table de compétences'!F$13*('Table de compétences'!$C$16)/100,IF(U29=$AO$7,'Table de compétences'!F$13*('Table de compétences'!$D$16)/100,IF(U29=$AO$8,'Table de compétences'!F$13*('Table de compétences'!$E$16)/100,IF(U29=$AO$9,'Table de compétences'!F$13*('Table de compétences'!$F$16)/100,"ERREUR"))))))</f>
        <v>0</v>
      </c>
      <c r="H29" s="36" t="n">
        <f aca="false">IF(X29="DSP","DSP",(IF(X29="ABS","ABS",SUM(C29:G29))))</f>
        <v>0</v>
      </c>
      <c r="I29" s="37" t="s">
        <v>10</v>
      </c>
      <c r="J29" s="35" t="str">
        <f aca="false">IF(I29=$AO$4,'Table de compétences'!$B$7,IF(I29=$AO$5,'Table de compétences'!$B$8,IF(I29=$AO$6,'Table de compétences'!$B$9,IF(I29=$AO$7,'Table de compétences'!$B$10,IF(I29=$AO$8,'Table de compétences'!$B$11,IF(I29=$AO$9,'Table de compétences'!$B$12,"ERREUR"))))))</f>
        <v>NON EVALUE</v>
      </c>
      <c r="K29" s="35" t="n">
        <f aca="false">IF(L29=$AO$4,0,IF(L29=$AO$5,1,IF(L29=$AO$6,2,IF(L29=$AO$7,3,IF(L29=$AO$8,4,IF(L29=$AO$9,5,"ERREUR"))))))</f>
        <v>0</v>
      </c>
      <c r="L29" s="37" t="s">
        <v>10</v>
      </c>
      <c r="M29" s="35" t="str">
        <f aca="false">IF(L29=$AO$4,'Table de compétences'!$C$7,IF(L29=$AO$5,'Table de compétences'!$C$8,IF(L29=$AO$6,'Table de compétences'!$C$9,IF(L29=$AO$7,'Table de compétences'!$C$10,IF(L29=$AO$8,'Table de compétences'!$C$11,IF(L29=$AO$9,'Table de compétences'!$C$12,"ERREUR"))))))</f>
        <v>NON EVALUE</v>
      </c>
      <c r="N29" s="35" t="n">
        <f aca="false">IF(O29=$AO$4,0,IF(O29=$AO$5,1,IF(O29=$AO$6,2,IF(O29=$AO$7,3,IF(O29=$AO$8,4,IF(O29=$AO$9,5,"ERREUR"))))))</f>
        <v>0</v>
      </c>
      <c r="O29" s="37" t="s">
        <v>10</v>
      </c>
      <c r="P29" s="35" t="str">
        <f aca="false">IF(O29=$AO$4,'Table de compétences'!$D$7,IF(O29=$AO$5,'Table de compétences'!$D$8,IF(O29=$AO$6,'Table de compétences'!$D$9,IF(O29=$AO$7,'Table de compétences'!$D$10,IF(O29=$AO$8,'Table de compétences'!$D$11,IF(O29=$AO$9,'Table de compétences'!$D$12,"ERREUR"))))))</f>
        <v>NON EVALUE</v>
      </c>
      <c r="Q29" s="35" t="n">
        <f aca="false">IF(R29=$AO$4,0,IF(R29=$AO$5,1,IF(R29=$AO$6,2,IF(R29=$AO$7,3,IF(R29=$AO$8,4,IF(R29=$AO$9,5,"ERREUR"))))))</f>
        <v>0</v>
      </c>
      <c r="R29" s="37" t="s">
        <v>10</v>
      </c>
      <c r="S29" s="35" t="str">
        <f aca="false">IF(R29=$AO$4,'Table de compétences'!$E$7,IF(R29=$AO$5,'Table de compétences'!$E$8,IF(R29=$AO$6,'Table de compétences'!$E$9,IF(R29=$AO$7,'Table de compétences'!$E$10,IF(R29=$AO$8,'Table de compétences'!$E$11,IF(R29=$AO$9,'Table de compétences'!$E$12,"ERREUR"))))))</f>
        <v>NON EVALUE</v>
      </c>
      <c r="T29" s="35" t="n">
        <f aca="false">IF(U29=$AO$4,0,IF(U29=$AO$5,1,IF(U29=$AO$6,2,IF(U29=$AO$7,3,IF(U29=$AO$8,4,IF(U29=$AO$9,5,"ERREUR"))))))</f>
        <v>0</v>
      </c>
      <c r="U29" s="37" t="s">
        <v>10</v>
      </c>
      <c r="V29" s="35" t="str">
        <f aca="false">IF(U29=$AO$4,'Table de compétences'!$F$7,IF(U29=$AO$5,'Table de compétences'!$F$8,IF(U29=$AO$6,'Table de compétences'!$F$9,IF(U29=$AO$7,'Table de compétences'!$F$10,IF(U29=$AO$8,'Table de compétences'!$F$11,IF(U29=$AO$9,'Table de compétences'!$F$12,"ERREUR"))))))</f>
        <v>NON EVALUE</v>
      </c>
      <c r="W29" s="38"/>
      <c r="X29" s="35"/>
      <c r="Y29" s="39"/>
    </row>
    <row r="30" customFormat="false" ht="33.1" hidden="false" customHeight="true" outlineLevel="0" collapsed="false">
      <c r="A30" s="50"/>
      <c r="B30" s="50"/>
      <c r="C30" s="35" t="n">
        <f aca="false">IF(I30=$AO$4,'Table de compétences'!B$13*0,IF(I30=$AO$5,'Table de compétences'!B$13*('Table de compétences'!$B$16)/100,IF(I30=$AO$6,'Table de compétences'!B$13*('Table de compétences'!$C$16)/100,IF(I30=$AO$7,'Table de compétences'!B$13*('Table de compétences'!$D$16)/100,IF(I30=$AO$8,'Table de compétences'!B$13*('Table de compétences'!$E$16)/100,IF(I30=$AO$9,'Table de compétences'!B$13*('Table de compétences'!$F$16)/100,"ERREUR"))))))</f>
        <v>0</v>
      </c>
      <c r="D30" s="35" t="n">
        <f aca="false">IF(L30=$AO$4,'Table de compétences'!C$13*0,IF(L30=$AO$5,'Table de compétences'!C$13*('Table de compétences'!$B$16)/100,IF(L30=$AO$6,'Table de compétences'!C$13*('Table de compétences'!$C$16)/100,IF(L30=$AO$7,'Table de compétences'!C$13*('Table de compétences'!$D$16)/100,IF(L30=$AO$8,'Table de compétences'!C$13*('Table de compétences'!$E$16)/100,IF(L30=$AO$9,'Table de compétences'!C$13*('Table de compétences'!$F$16)/100,"ERREUR"))))))</f>
        <v>0</v>
      </c>
      <c r="E30" s="35" t="n">
        <f aca="false">IF(O30=$AO$4,'Table de compétences'!D$13*0,IF(O30=$AO$5,'Table de compétences'!D$13*('Table de compétences'!$B$16)/100,IF(O30=$AO$6,'Table de compétences'!D$13*('Table de compétences'!$C$16)/100,IF(O30=$AO$7,'Table de compétences'!D$13*('Table de compétences'!$D$16)/100,IF(O30=$AO$8,'Table de compétences'!D$13*('Table de compétences'!$E$16)/100,IF(O30=$AO$9,'Table de compétences'!D$13*('Table de compétences'!$F$16)/100,"ERREUR"))))))</f>
        <v>0</v>
      </c>
      <c r="F30" s="35" t="n">
        <f aca="false">IF(R30=$AO$4,'Table de compétences'!E$13*0,IF(R30=$AO$5,'Table de compétences'!E$13*('Table de compétences'!$B$16)/100,IF(R30=$AO$6,'Table de compétences'!E$13*('Table de compétences'!$C$16)/100,IF(R30=$AO$7,'Table de compétences'!E$13*('Table de compétences'!$D$16)/100,IF(R30=$AO$8,'Table de compétences'!E$13*('Table de compétences'!$E$16)/100,IF(R30=$AO$9,'Table de compétences'!E$13*('Table de compétences'!$F$16)/100,"ERREUR"))))))</f>
        <v>0</v>
      </c>
      <c r="G30" s="35" t="n">
        <f aca="false">IF(U30=$AO$4,'Table de compétences'!F$13*0,IF(U30=$AO$5,'Table de compétences'!F$13*('Table de compétences'!$B$16)/100,IF(U30=$AO$6,'Table de compétences'!F$13*('Table de compétences'!$C$16)/100,IF(U30=$AO$7,'Table de compétences'!F$13*('Table de compétences'!$D$16)/100,IF(U30=$AO$8,'Table de compétences'!F$13*('Table de compétences'!$E$16)/100,IF(U30=$AO$9,'Table de compétences'!F$13*('Table de compétences'!$F$16)/100,"ERREUR"))))))</f>
        <v>0</v>
      </c>
      <c r="H30" s="41" t="n">
        <f aca="false">IF(X30="DSP","DSP",(IF(X30="ABS","ABS",SUM(C30:G30))))</f>
        <v>0</v>
      </c>
      <c r="I30" s="42" t="s">
        <v>10</v>
      </c>
      <c r="J30" s="43" t="str">
        <f aca="false">IF(I30=$AO$4,'Table de compétences'!$B$7,IF(I30=$AO$5,'Table de compétences'!$B$8,IF(I30=$AO$6,'Table de compétences'!$B$9,IF(I30=$AO$7,'Table de compétences'!$B$10,IF(I30=$AO$8,'Table de compétences'!$B$11,IF(I30=$AO$9,'Table de compétences'!$B$12,"ERREUR"))))))</f>
        <v>NON EVALUE</v>
      </c>
      <c r="K30" s="35" t="n">
        <f aca="false">IF(L30=$AO$4,0,IF(L30=$AO$5,1,IF(L30=$AO$6,2,IF(L30=$AO$7,3,IF(L30=$AO$8,4,IF(L30=$AO$9,5,"ERREUR"))))))</f>
        <v>0</v>
      </c>
      <c r="L30" s="42" t="s">
        <v>10</v>
      </c>
      <c r="M30" s="43" t="str">
        <f aca="false">IF(L30=$AO$4,'Table de compétences'!$C$7,IF(L30=$AO$5,'Table de compétences'!$C$8,IF(L30=$AO$6,'Table de compétences'!$C$9,IF(L30=$AO$7,'Table de compétences'!$C$10,IF(L30=$AO$8,'Table de compétences'!$C$11,IF(L30=$AO$9,'Table de compétences'!$C$12,"ERREUR"))))))</f>
        <v>NON EVALUE</v>
      </c>
      <c r="N30" s="35" t="n">
        <f aca="false">IF(O30=$AO$4,0,IF(O30=$AO$5,1,IF(O30=$AO$6,2,IF(O30=$AO$7,3,IF(O30=$AO$8,4,IF(O30=$AO$9,5,"ERREUR"))))))</f>
        <v>0</v>
      </c>
      <c r="O30" s="42" t="s">
        <v>10</v>
      </c>
      <c r="P30" s="43" t="str">
        <f aca="false">IF(O30=$AO$4,'Table de compétences'!$D$7,IF(O30=$AO$5,'Table de compétences'!$D$8,IF(O30=$AO$6,'Table de compétences'!$D$9,IF(O30=$AO$7,'Table de compétences'!$D$10,IF(O30=$AO$8,'Table de compétences'!$D$11,IF(O30=$AO$9,'Table de compétences'!$D$12,"ERREUR"))))))</f>
        <v>NON EVALUE</v>
      </c>
      <c r="Q30" s="35" t="n">
        <f aca="false">IF(R30=$AO$4,0,IF(R30=$AO$5,1,IF(R30=$AO$6,2,IF(R30=$AO$7,3,IF(R30=$AO$8,4,IF(R30=$AO$9,5,"ERREUR"))))))</f>
        <v>0</v>
      </c>
      <c r="R30" s="42" t="s">
        <v>10</v>
      </c>
      <c r="S30" s="43" t="str">
        <f aca="false">IF(R30=$AO$4,'Table de compétences'!$E$7,IF(R30=$AO$5,'Table de compétences'!$E$8,IF(R30=$AO$6,'Table de compétences'!$E$9,IF(R30=$AO$7,'Table de compétences'!$E$10,IF(R30=$AO$8,'Table de compétences'!$E$11,IF(R30=$AO$9,'Table de compétences'!$E$12,"ERREUR"))))))</f>
        <v>NON EVALUE</v>
      </c>
      <c r="T30" s="35" t="n">
        <f aca="false">IF(U30=$AO$4,0,IF(U30=$AO$5,1,IF(U30=$AO$6,2,IF(U30=$AO$7,3,IF(U30=$AO$8,4,IF(U30=$AO$9,5,"ERREUR"))))))</f>
        <v>0</v>
      </c>
      <c r="U30" s="42" t="s">
        <v>10</v>
      </c>
      <c r="V30" s="43" t="str">
        <f aca="false">IF(U30=$AO$4,'Table de compétences'!$F$7,IF(U30=$AO$5,'Table de compétences'!$F$8,IF(U30=$AO$6,'Table de compétences'!$F$9,IF(U30=$AO$7,'Table de compétences'!$F$10,IF(U30=$AO$8,'Table de compétences'!$F$11,IF(U30=$AO$9,'Table de compétences'!$F$12,"ERREUR"))))))</f>
        <v>NON EVALUE</v>
      </c>
      <c r="W30" s="38"/>
      <c r="X30" s="43"/>
    </row>
    <row r="31" customFormat="false" ht="33.1" hidden="false" customHeight="true" outlineLevel="0" collapsed="false">
      <c r="A31" s="51"/>
      <c r="B31" s="51"/>
      <c r="C31" s="35" t="n">
        <f aca="false">IF(I31=$AO$4,'Table de compétences'!B$13*0,IF(I31=$AO$5,'Table de compétences'!B$13*('Table de compétences'!$B$16)/100,IF(I31=$AO$6,'Table de compétences'!B$13*('Table de compétences'!$C$16)/100,IF(I31=$AO$7,'Table de compétences'!B$13*('Table de compétences'!$D$16)/100,IF(I31=$AO$8,'Table de compétences'!B$13*('Table de compétences'!$E$16)/100,IF(I31=$AO$9,'Table de compétences'!B$13*('Table de compétences'!$F$16)/100,"ERREUR"))))))</f>
        <v>0</v>
      </c>
      <c r="D31" s="35" t="n">
        <f aca="false">IF(L31=$AO$4,'Table de compétences'!C$13*0,IF(L31=$AO$5,'Table de compétences'!C$13*('Table de compétences'!$B$16)/100,IF(L31=$AO$6,'Table de compétences'!C$13*('Table de compétences'!$C$16)/100,IF(L31=$AO$7,'Table de compétences'!C$13*('Table de compétences'!$D$16)/100,IF(L31=$AO$8,'Table de compétences'!C$13*('Table de compétences'!$E$16)/100,IF(L31=$AO$9,'Table de compétences'!C$13*('Table de compétences'!$F$16)/100,"ERREUR"))))))</f>
        <v>0</v>
      </c>
      <c r="E31" s="35" t="n">
        <f aca="false">IF(O31=$AO$4,'Table de compétences'!D$13*0,IF(O31=$AO$5,'Table de compétences'!D$13*('Table de compétences'!$B$16)/100,IF(O31=$AO$6,'Table de compétences'!D$13*('Table de compétences'!$C$16)/100,IF(O31=$AO$7,'Table de compétences'!D$13*('Table de compétences'!$D$16)/100,IF(O31=$AO$8,'Table de compétences'!D$13*('Table de compétences'!$E$16)/100,IF(O31=$AO$9,'Table de compétences'!D$13*('Table de compétences'!$F$16)/100,"ERREUR"))))))</f>
        <v>0</v>
      </c>
      <c r="F31" s="35" t="n">
        <f aca="false">IF(R31=$AO$4,'Table de compétences'!E$13*0,IF(R31=$AO$5,'Table de compétences'!E$13*('Table de compétences'!$B$16)/100,IF(R31=$AO$6,'Table de compétences'!E$13*('Table de compétences'!$C$16)/100,IF(R31=$AO$7,'Table de compétences'!E$13*('Table de compétences'!$D$16)/100,IF(R31=$AO$8,'Table de compétences'!E$13*('Table de compétences'!$E$16)/100,IF(R31=$AO$9,'Table de compétences'!E$13*('Table de compétences'!$F$16)/100,"ERREUR"))))))</f>
        <v>0</v>
      </c>
      <c r="G31" s="35" t="n">
        <f aca="false">IF(U31=$AO$4,'Table de compétences'!F$13*0,IF(U31=$AO$5,'Table de compétences'!F$13*('Table de compétences'!$B$16)/100,IF(U31=$AO$6,'Table de compétences'!F$13*('Table de compétences'!$C$16)/100,IF(U31=$AO$7,'Table de compétences'!F$13*('Table de compétences'!$D$16)/100,IF(U31=$AO$8,'Table de compétences'!F$13*('Table de compétences'!$E$16)/100,IF(U31=$AO$9,'Table de compétences'!F$13*('Table de compétences'!$F$16)/100,"ERREUR"))))))</f>
        <v>0</v>
      </c>
      <c r="H31" s="36" t="n">
        <f aca="false">IF(X31="DSP","DSP",(IF(X31="ABS","ABS",SUM(C31:G31))))</f>
        <v>0</v>
      </c>
      <c r="I31" s="37" t="s">
        <v>10</v>
      </c>
      <c r="J31" s="35" t="str">
        <f aca="false">IF(I31=$AO$4,'Table de compétences'!$B$7,IF(I31=$AO$5,'Table de compétences'!$B$8,IF(I31=$AO$6,'Table de compétences'!$B$9,IF(I31=$AO$7,'Table de compétences'!$B$10,IF(I31=$AO$8,'Table de compétences'!$B$11,IF(I31=$AO$9,'Table de compétences'!$B$12,"ERREUR"))))))</f>
        <v>NON EVALUE</v>
      </c>
      <c r="K31" s="35" t="n">
        <f aca="false">IF(L31=$AO$4,0,IF(L31=$AO$5,1,IF(L31=$AO$6,2,IF(L31=$AO$7,3,IF(L31=$AO$8,4,IF(L31=$AO$9,5,"ERREUR"))))))</f>
        <v>0</v>
      </c>
      <c r="L31" s="37" t="s">
        <v>10</v>
      </c>
      <c r="M31" s="35" t="str">
        <f aca="false">IF(L31=$AO$4,'Table de compétences'!$C$7,IF(L31=$AO$5,'Table de compétences'!$C$8,IF(L31=$AO$6,'Table de compétences'!$C$9,IF(L31=$AO$7,'Table de compétences'!$C$10,IF(L31=$AO$8,'Table de compétences'!$C$11,IF(L31=$AO$9,'Table de compétences'!$C$12,"ERREUR"))))))</f>
        <v>NON EVALUE</v>
      </c>
      <c r="N31" s="35" t="n">
        <f aca="false">IF(O31=$AO$4,0,IF(O31=$AO$5,1,IF(O31=$AO$6,2,IF(O31=$AO$7,3,IF(O31=$AO$8,4,IF(O31=$AO$9,5,"ERREUR"))))))</f>
        <v>0</v>
      </c>
      <c r="O31" s="37" t="s">
        <v>10</v>
      </c>
      <c r="P31" s="35" t="str">
        <f aca="false">IF(O31=$AO$4,'Table de compétences'!$D$7,IF(O31=$AO$5,'Table de compétences'!$D$8,IF(O31=$AO$6,'Table de compétences'!$D$9,IF(O31=$AO$7,'Table de compétences'!$D$10,IF(O31=$AO$8,'Table de compétences'!$D$11,IF(O31=$AO$9,'Table de compétences'!$D$12,"ERREUR"))))))</f>
        <v>NON EVALUE</v>
      </c>
      <c r="Q31" s="35" t="n">
        <f aca="false">IF(R31=$AO$4,0,IF(R31=$AO$5,1,IF(R31=$AO$6,2,IF(R31=$AO$7,3,IF(R31=$AO$8,4,IF(R31=$AO$9,5,"ERREUR"))))))</f>
        <v>0</v>
      </c>
      <c r="R31" s="37" t="s">
        <v>10</v>
      </c>
      <c r="S31" s="35" t="str">
        <f aca="false">IF(R31=$AO$4,'Table de compétences'!$E$7,IF(R31=$AO$5,'Table de compétences'!$E$8,IF(R31=$AO$6,'Table de compétences'!$E$9,IF(R31=$AO$7,'Table de compétences'!$E$10,IF(R31=$AO$8,'Table de compétences'!$E$11,IF(R31=$AO$9,'Table de compétences'!$E$12,"ERREUR"))))))</f>
        <v>NON EVALUE</v>
      </c>
      <c r="T31" s="35" t="n">
        <f aca="false">IF(U31=$AO$4,0,IF(U31=$AO$5,1,IF(U31=$AO$6,2,IF(U31=$AO$7,3,IF(U31=$AO$8,4,IF(U31=$AO$9,5,"ERREUR"))))))</f>
        <v>0</v>
      </c>
      <c r="U31" s="37" t="s">
        <v>10</v>
      </c>
      <c r="V31" s="35" t="str">
        <f aca="false">IF(U31=$AO$4,'Table de compétences'!$F$7,IF(U31=$AO$5,'Table de compétences'!$F$8,IF(U31=$AO$6,'Table de compétences'!$F$9,IF(U31=$AO$7,'Table de compétences'!$F$10,IF(U31=$AO$8,'Table de compétences'!$F$11,IF(U31=$AO$9,'Table de compétences'!$F$12,"ERREUR"))))))</f>
        <v>NON EVALUE</v>
      </c>
      <c r="W31" s="38"/>
      <c r="X31" s="35"/>
    </row>
    <row r="32" customFormat="false" ht="33.1" hidden="false" customHeight="true" outlineLevel="0" collapsed="false">
      <c r="A32" s="50"/>
      <c r="B32" s="50"/>
      <c r="C32" s="35" t="n">
        <f aca="false">IF(I32=$AO$4,'Table de compétences'!B$13*0,IF(I32=$AO$5,'Table de compétences'!B$13*('Table de compétences'!$B$16)/100,IF(I32=$AO$6,'Table de compétences'!B$13*('Table de compétences'!$C$16)/100,IF(I32=$AO$7,'Table de compétences'!B$13*('Table de compétences'!$D$16)/100,IF(I32=$AO$8,'Table de compétences'!B$13*('Table de compétences'!$E$16)/100,IF(I32=$AO$9,'Table de compétences'!B$13*('Table de compétences'!$F$16)/100,"ERREUR"))))))</f>
        <v>0</v>
      </c>
      <c r="D32" s="35" t="n">
        <f aca="false">IF(L32=$AO$4,'Table de compétences'!C$13*0,IF(L32=$AO$5,'Table de compétences'!C$13*('Table de compétences'!$B$16)/100,IF(L32=$AO$6,'Table de compétences'!C$13*('Table de compétences'!$C$16)/100,IF(L32=$AO$7,'Table de compétences'!C$13*('Table de compétences'!$D$16)/100,IF(L32=$AO$8,'Table de compétences'!C$13*('Table de compétences'!$E$16)/100,IF(L32=$AO$9,'Table de compétences'!C$13*('Table de compétences'!$F$16)/100,"ERREUR"))))))</f>
        <v>0</v>
      </c>
      <c r="E32" s="35" t="n">
        <f aca="false">IF(O32=$AO$4,'Table de compétences'!D$13*0,IF(O32=$AO$5,'Table de compétences'!D$13*('Table de compétences'!$B$16)/100,IF(O32=$AO$6,'Table de compétences'!D$13*('Table de compétences'!$C$16)/100,IF(O32=$AO$7,'Table de compétences'!D$13*('Table de compétences'!$D$16)/100,IF(O32=$AO$8,'Table de compétences'!D$13*('Table de compétences'!$E$16)/100,IF(O32=$AO$9,'Table de compétences'!D$13*('Table de compétences'!$F$16)/100,"ERREUR"))))))</f>
        <v>0</v>
      </c>
      <c r="F32" s="35" t="n">
        <f aca="false">IF(R32=$AO$4,'Table de compétences'!E$13*0,IF(R32=$AO$5,'Table de compétences'!E$13*('Table de compétences'!$B$16)/100,IF(R32=$AO$6,'Table de compétences'!E$13*('Table de compétences'!$C$16)/100,IF(R32=$AO$7,'Table de compétences'!E$13*('Table de compétences'!$D$16)/100,IF(R32=$AO$8,'Table de compétences'!E$13*('Table de compétences'!$E$16)/100,IF(R32=$AO$9,'Table de compétences'!E$13*('Table de compétences'!$F$16)/100,"ERREUR"))))))</f>
        <v>0</v>
      </c>
      <c r="G32" s="35" t="n">
        <f aca="false">IF(U32=$AO$4,'Table de compétences'!F$13*0,IF(U32=$AO$5,'Table de compétences'!F$13*('Table de compétences'!$B$16)/100,IF(U32=$AO$6,'Table de compétences'!F$13*('Table de compétences'!$C$16)/100,IF(U32=$AO$7,'Table de compétences'!F$13*('Table de compétences'!$D$16)/100,IF(U32=$AO$8,'Table de compétences'!F$13*('Table de compétences'!$E$16)/100,IF(U32=$AO$9,'Table de compétences'!F$13*('Table de compétences'!$F$16)/100,"ERREUR"))))))</f>
        <v>0</v>
      </c>
      <c r="H32" s="41" t="n">
        <f aca="false">IF(X32="DSP","DSP",(IF(X32="ABS","ABS",SUM(C32:G32))))</f>
        <v>0</v>
      </c>
      <c r="I32" s="42" t="s">
        <v>10</v>
      </c>
      <c r="J32" s="43" t="str">
        <f aca="false">IF(I32=$AO$4,'Table de compétences'!$B$7,IF(I32=$AO$5,'Table de compétences'!$B$8,IF(I32=$AO$6,'Table de compétences'!$B$9,IF(I32=$AO$7,'Table de compétences'!$B$10,IF(I32=$AO$8,'Table de compétences'!$B$11,IF(I32=$AO$9,'Table de compétences'!$B$12,"ERREUR"))))))</f>
        <v>NON EVALUE</v>
      </c>
      <c r="K32" s="35" t="n">
        <f aca="false">IF(L32=$AO$4,0,IF(L32=$AO$5,1,IF(L32=$AO$6,2,IF(L32=$AO$7,3,IF(L32=$AO$8,4,IF(L32=$AO$9,5,"ERREUR"))))))</f>
        <v>0</v>
      </c>
      <c r="L32" s="42" t="s">
        <v>10</v>
      </c>
      <c r="M32" s="43" t="str">
        <f aca="false">IF(L32=$AO$4,'Table de compétences'!$C$7,IF(L32=$AO$5,'Table de compétences'!$C$8,IF(L32=$AO$6,'Table de compétences'!$C$9,IF(L32=$AO$7,'Table de compétences'!$C$10,IF(L32=$AO$8,'Table de compétences'!$C$11,IF(L32=$AO$9,'Table de compétences'!$C$12,"ERREUR"))))))</f>
        <v>NON EVALUE</v>
      </c>
      <c r="N32" s="35" t="n">
        <f aca="false">IF(O32=$AO$4,0,IF(O32=$AO$5,1,IF(O32=$AO$6,2,IF(O32=$AO$7,3,IF(O32=$AO$8,4,IF(O32=$AO$9,5,"ERREUR"))))))</f>
        <v>0</v>
      </c>
      <c r="O32" s="42" t="s">
        <v>10</v>
      </c>
      <c r="P32" s="43" t="str">
        <f aca="false">IF(O32=$AO$4,'Table de compétences'!$D$7,IF(O32=$AO$5,'Table de compétences'!$D$8,IF(O32=$AO$6,'Table de compétences'!$D$9,IF(O32=$AO$7,'Table de compétences'!$D$10,IF(O32=$AO$8,'Table de compétences'!$D$11,IF(O32=$AO$9,'Table de compétences'!$D$12,"ERREUR"))))))</f>
        <v>NON EVALUE</v>
      </c>
      <c r="Q32" s="35" t="n">
        <f aca="false">IF(R32=$AO$4,0,IF(R32=$AO$5,1,IF(R32=$AO$6,2,IF(R32=$AO$7,3,IF(R32=$AO$8,4,IF(R32=$AO$9,5,"ERREUR"))))))</f>
        <v>0</v>
      </c>
      <c r="R32" s="42" t="s">
        <v>10</v>
      </c>
      <c r="S32" s="43" t="str">
        <f aca="false">IF(R32=$AO$4,'Table de compétences'!$E$7,IF(R32=$AO$5,'Table de compétences'!$E$8,IF(R32=$AO$6,'Table de compétences'!$E$9,IF(R32=$AO$7,'Table de compétences'!$E$10,IF(R32=$AO$8,'Table de compétences'!$E$11,IF(R32=$AO$9,'Table de compétences'!$E$12,"ERREUR"))))))</f>
        <v>NON EVALUE</v>
      </c>
      <c r="T32" s="35" t="n">
        <f aca="false">IF(U32=$AO$4,0,IF(U32=$AO$5,1,IF(U32=$AO$6,2,IF(U32=$AO$7,3,IF(U32=$AO$8,4,IF(U32=$AO$9,5,"ERREUR"))))))</f>
        <v>0</v>
      </c>
      <c r="U32" s="42" t="s">
        <v>10</v>
      </c>
      <c r="V32" s="43" t="str">
        <f aca="false">IF(U32=$AO$4,'Table de compétences'!$F$7,IF(U32=$AO$5,'Table de compétences'!$F$8,IF(U32=$AO$6,'Table de compétences'!$F$9,IF(U32=$AO$7,'Table de compétences'!$F$10,IF(U32=$AO$8,'Table de compétences'!$F$11,IF(U32=$AO$9,'Table de compétences'!$F$12,"ERREUR"))))))</f>
        <v>NON EVALUE</v>
      </c>
      <c r="W32" s="38"/>
      <c r="X32" s="43"/>
    </row>
    <row r="33" customFormat="false" ht="33.1" hidden="false" customHeight="true" outlineLevel="0" collapsed="false">
      <c r="A33" s="51"/>
      <c r="B33" s="51"/>
      <c r="C33" s="35" t="n">
        <f aca="false">IF(I33=$AO$4,'Table de compétences'!B$13*0,IF(I33=$AO$5,'Table de compétences'!B$13*('Table de compétences'!$B$16)/100,IF(I33=$AO$6,'Table de compétences'!B$13*('Table de compétences'!$C$16)/100,IF(I33=$AO$7,'Table de compétences'!B$13*('Table de compétences'!$D$16)/100,IF(I33=$AO$8,'Table de compétences'!B$13*('Table de compétences'!$E$16)/100,IF(I33=$AO$9,'Table de compétences'!B$13*('Table de compétences'!$F$16)/100,"ERREUR"))))))</f>
        <v>0</v>
      </c>
      <c r="D33" s="35" t="n">
        <f aca="false">IF(L33=$AO$4,'Table de compétences'!C$13*0,IF(L33=$AO$5,'Table de compétences'!C$13*('Table de compétences'!$B$16)/100,IF(L33=$AO$6,'Table de compétences'!C$13*('Table de compétences'!$C$16)/100,IF(L33=$AO$7,'Table de compétences'!C$13*('Table de compétences'!$D$16)/100,IF(L33=$AO$8,'Table de compétences'!C$13*('Table de compétences'!$E$16)/100,IF(L33=$AO$9,'Table de compétences'!C$13*('Table de compétences'!$F$16)/100,"ERREUR"))))))</f>
        <v>0</v>
      </c>
      <c r="E33" s="35" t="n">
        <f aca="false">IF(O33=$AO$4,'Table de compétences'!D$13*0,IF(O33=$AO$5,'Table de compétences'!D$13*('Table de compétences'!$B$16)/100,IF(O33=$AO$6,'Table de compétences'!D$13*('Table de compétences'!$C$16)/100,IF(O33=$AO$7,'Table de compétences'!D$13*('Table de compétences'!$D$16)/100,IF(O33=$AO$8,'Table de compétences'!D$13*('Table de compétences'!$E$16)/100,IF(O33=$AO$9,'Table de compétences'!D$13*('Table de compétences'!$F$16)/100,"ERREUR"))))))</f>
        <v>0</v>
      </c>
      <c r="F33" s="35" t="n">
        <f aca="false">IF(R33=$AO$4,'Table de compétences'!E$13*0,IF(R33=$AO$5,'Table de compétences'!E$13*('Table de compétences'!$B$16)/100,IF(R33=$AO$6,'Table de compétences'!E$13*('Table de compétences'!$C$16)/100,IF(R33=$AO$7,'Table de compétences'!E$13*('Table de compétences'!$D$16)/100,IF(R33=$AO$8,'Table de compétences'!E$13*('Table de compétences'!$E$16)/100,IF(R33=$AO$9,'Table de compétences'!E$13*('Table de compétences'!$F$16)/100,"ERREUR"))))))</f>
        <v>0</v>
      </c>
      <c r="G33" s="35" t="n">
        <f aca="false">IF(U33=$AO$4,'Table de compétences'!F$13*0,IF(U33=$AO$5,'Table de compétences'!F$13*('Table de compétences'!$B$16)/100,IF(U33=$AO$6,'Table de compétences'!F$13*('Table de compétences'!$C$16)/100,IF(U33=$AO$7,'Table de compétences'!F$13*('Table de compétences'!$D$16)/100,IF(U33=$AO$8,'Table de compétences'!F$13*('Table de compétences'!$E$16)/100,IF(U33=$AO$9,'Table de compétences'!F$13*('Table de compétences'!$F$16)/100,"ERREUR"))))))</f>
        <v>0</v>
      </c>
      <c r="H33" s="36" t="n">
        <f aca="false">IF(X33="DSP","DSP",(IF(X33="ABS","ABS",SUM(C33:G33))))</f>
        <v>0</v>
      </c>
      <c r="I33" s="37" t="s">
        <v>10</v>
      </c>
      <c r="J33" s="35" t="str">
        <f aca="false">IF(I33=$AO$4,'Table de compétences'!$B$7,IF(I33=$AO$5,'Table de compétences'!$B$8,IF(I33=$AO$6,'Table de compétences'!$B$9,IF(I33=$AO$7,'Table de compétences'!$B$10,IF(I33=$AO$8,'Table de compétences'!$B$11,IF(I33=$AO$9,'Table de compétences'!$B$12,"ERREUR"))))))</f>
        <v>NON EVALUE</v>
      </c>
      <c r="K33" s="35" t="n">
        <f aca="false">IF(L33=$AO$4,0,IF(L33=$AO$5,1,IF(L33=$AO$6,2,IF(L33=$AO$7,3,IF(L33=$AO$8,4,IF(L33=$AO$9,5,"ERREUR"))))))</f>
        <v>0</v>
      </c>
      <c r="L33" s="37" t="s">
        <v>10</v>
      </c>
      <c r="M33" s="35" t="str">
        <f aca="false">IF(L33=$AO$4,'Table de compétences'!$C$7,IF(L33=$AO$5,'Table de compétences'!$C$8,IF(L33=$AO$6,'Table de compétences'!$C$9,IF(L33=$AO$7,'Table de compétences'!$C$10,IF(L33=$AO$8,'Table de compétences'!$C$11,IF(L33=$AO$9,'Table de compétences'!$C$12,"ERREUR"))))))</f>
        <v>NON EVALUE</v>
      </c>
      <c r="N33" s="35" t="n">
        <f aca="false">IF(O33=$AO$4,0,IF(O33=$AO$5,1,IF(O33=$AO$6,2,IF(O33=$AO$7,3,IF(O33=$AO$8,4,IF(O33=$AO$9,5,"ERREUR"))))))</f>
        <v>0</v>
      </c>
      <c r="O33" s="37" t="s">
        <v>10</v>
      </c>
      <c r="P33" s="35" t="str">
        <f aca="false">IF(O33=$AO$4,'Table de compétences'!$D$7,IF(O33=$AO$5,'Table de compétences'!$D$8,IF(O33=$AO$6,'Table de compétences'!$D$9,IF(O33=$AO$7,'Table de compétences'!$D$10,IF(O33=$AO$8,'Table de compétences'!$D$11,IF(O33=$AO$9,'Table de compétences'!$D$12,"ERREUR"))))))</f>
        <v>NON EVALUE</v>
      </c>
      <c r="Q33" s="35" t="n">
        <f aca="false">IF(R33=$AO$4,0,IF(R33=$AO$5,1,IF(R33=$AO$6,2,IF(R33=$AO$7,3,IF(R33=$AO$8,4,IF(R33=$AO$9,5,"ERREUR"))))))</f>
        <v>0</v>
      </c>
      <c r="R33" s="37" t="s">
        <v>10</v>
      </c>
      <c r="S33" s="35" t="str">
        <f aca="false">IF(R33=$AO$4,'Table de compétences'!$E$7,IF(R33=$AO$5,'Table de compétences'!$E$8,IF(R33=$AO$6,'Table de compétences'!$E$9,IF(R33=$AO$7,'Table de compétences'!$E$10,IF(R33=$AO$8,'Table de compétences'!$E$11,IF(R33=$AO$9,'Table de compétences'!$E$12,"ERREUR"))))))</f>
        <v>NON EVALUE</v>
      </c>
      <c r="T33" s="35" t="n">
        <f aca="false">IF(U33=$AO$4,0,IF(U33=$AO$5,1,IF(U33=$AO$6,2,IF(U33=$AO$7,3,IF(U33=$AO$8,4,IF(U33=$AO$9,5,"ERREUR"))))))</f>
        <v>0</v>
      </c>
      <c r="U33" s="37" t="s">
        <v>10</v>
      </c>
      <c r="V33" s="35" t="str">
        <f aca="false">IF(U33=$AO$4,'Table de compétences'!$F$7,IF(U33=$AO$5,'Table de compétences'!$F$8,IF(U33=$AO$6,'Table de compétences'!$F$9,IF(U33=$AO$7,'Table de compétences'!$F$10,IF(U33=$AO$8,'Table de compétences'!$F$11,IF(U33=$AO$9,'Table de compétences'!$F$12,"ERREUR"))))))</f>
        <v>NON EVALUE</v>
      </c>
      <c r="W33" s="38"/>
      <c r="X33" s="35"/>
    </row>
    <row r="34" customFormat="false" ht="33.1" hidden="false" customHeight="true" outlineLevel="0" collapsed="false">
      <c r="A34" s="50"/>
      <c r="B34" s="50"/>
      <c r="C34" s="35" t="n">
        <f aca="false">IF(I34=$AO$4,'Table de compétences'!B$13*0,IF(I34=$AO$5,'Table de compétences'!B$13*('Table de compétences'!$B$16)/100,IF(I34=$AO$6,'Table de compétences'!B$13*('Table de compétences'!$C$16)/100,IF(I34=$AO$7,'Table de compétences'!B$13*('Table de compétences'!$D$16)/100,IF(I34=$AO$8,'Table de compétences'!B$13*('Table de compétences'!$E$16)/100,IF(I34=$AO$9,'Table de compétences'!B$13*('Table de compétences'!$F$16)/100,"ERREUR"))))))</f>
        <v>0</v>
      </c>
      <c r="D34" s="35" t="n">
        <f aca="false">IF(L34=$AO$4,'Table de compétences'!C$13*0,IF(L34=$AO$5,'Table de compétences'!C$13*('Table de compétences'!$B$16)/100,IF(L34=$AO$6,'Table de compétences'!C$13*('Table de compétences'!$C$16)/100,IF(L34=$AO$7,'Table de compétences'!C$13*('Table de compétences'!$D$16)/100,IF(L34=$AO$8,'Table de compétences'!C$13*('Table de compétences'!$E$16)/100,IF(L34=$AO$9,'Table de compétences'!C$13*('Table de compétences'!$F$16)/100,"ERREUR"))))))</f>
        <v>0</v>
      </c>
      <c r="E34" s="35" t="n">
        <f aca="false">IF(O34=$AO$4,'Table de compétences'!D$13*0,IF(O34=$AO$5,'Table de compétences'!D$13*('Table de compétences'!$B$16)/100,IF(O34=$AO$6,'Table de compétences'!D$13*('Table de compétences'!$C$16)/100,IF(O34=$AO$7,'Table de compétences'!D$13*('Table de compétences'!$D$16)/100,IF(O34=$AO$8,'Table de compétences'!D$13*('Table de compétences'!$E$16)/100,IF(O34=$AO$9,'Table de compétences'!D$13*('Table de compétences'!$F$16)/100,"ERREUR"))))))</f>
        <v>0</v>
      </c>
      <c r="F34" s="35" t="n">
        <f aca="false">IF(R34=$AO$4,'Table de compétences'!E$13*0,IF(R34=$AO$5,'Table de compétences'!E$13*('Table de compétences'!$B$16)/100,IF(R34=$AO$6,'Table de compétences'!E$13*('Table de compétences'!$C$16)/100,IF(R34=$AO$7,'Table de compétences'!E$13*('Table de compétences'!$D$16)/100,IF(R34=$AO$8,'Table de compétences'!E$13*('Table de compétences'!$E$16)/100,IF(R34=$AO$9,'Table de compétences'!E$13*('Table de compétences'!$F$16)/100,"ERREUR"))))))</f>
        <v>0</v>
      </c>
      <c r="G34" s="35" t="n">
        <f aca="false">IF(U34=$AO$4,'Table de compétences'!F$13*0,IF(U34=$AO$5,'Table de compétences'!F$13*('Table de compétences'!$B$16)/100,IF(U34=$AO$6,'Table de compétences'!F$13*('Table de compétences'!$C$16)/100,IF(U34=$AO$7,'Table de compétences'!F$13*('Table de compétences'!$D$16)/100,IF(U34=$AO$8,'Table de compétences'!F$13*('Table de compétences'!$E$16)/100,IF(U34=$AO$9,'Table de compétences'!F$13*('Table de compétences'!$F$16)/100,"ERREUR"))))))</f>
        <v>0</v>
      </c>
      <c r="H34" s="41" t="n">
        <f aca="false">IF(X34="DSP","DSP",(IF(X34="ABS","ABS",SUM(C34:G34))))</f>
        <v>0</v>
      </c>
      <c r="I34" s="42" t="s">
        <v>10</v>
      </c>
      <c r="J34" s="43" t="str">
        <f aca="false">IF(I34=$AO$4,'Table de compétences'!$B$7,IF(I34=$AO$5,'Table de compétences'!$B$8,IF(I34=$AO$6,'Table de compétences'!$B$9,IF(I34=$AO$7,'Table de compétences'!$B$10,IF(I34=$AO$8,'Table de compétences'!$B$11,IF(I34=$AO$9,'Table de compétences'!$B$12,"ERREUR"))))))</f>
        <v>NON EVALUE</v>
      </c>
      <c r="K34" s="35" t="n">
        <f aca="false">IF(L34=$AO$4,0,IF(L34=$AO$5,1,IF(L34=$AO$6,2,IF(L34=$AO$7,3,IF(L34=$AO$8,4,IF(L34=$AO$9,5,"ERREUR"))))))</f>
        <v>0</v>
      </c>
      <c r="L34" s="42" t="s">
        <v>10</v>
      </c>
      <c r="M34" s="43" t="str">
        <f aca="false">IF(L34=$AO$4,'Table de compétences'!$C$7,IF(L34=$AO$5,'Table de compétences'!$C$8,IF(L34=$AO$6,'Table de compétences'!$C$9,IF(L34=$AO$7,'Table de compétences'!$C$10,IF(L34=$AO$8,'Table de compétences'!$C$11,IF(L34=$AO$9,'Table de compétences'!$C$12,"ERREUR"))))))</f>
        <v>NON EVALUE</v>
      </c>
      <c r="N34" s="35" t="n">
        <f aca="false">IF(O34=$AO$4,0,IF(O34=$AO$5,1,IF(O34=$AO$6,2,IF(O34=$AO$7,3,IF(O34=$AO$8,4,IF(O34=$AO$9,5,"ERREUR"))))))</f>
        <v>0</v>
      </c>
      <c r="O34" s="42" t="s">
        <v>10</v>
      </c>
      <c r="P34" s="43" t="str">
        <f aca="false">IF(O34=$AO$4,'Table de compétences'!$D$7,IF(O34=$AO$5,'Table de compétences'!$D$8,IF(O34=$AO$6,'Table de compétences'!$D$9,IF(O34=$AO$7,'Table de compétences'!$D$10,IF(O34=$AO$8,'Table de compétences'!$D$11,IF(O34=$AO$9,'Table de compétences'!$D$12,"ERREUR"))))))</f>
        <v>NON EVALUE</v>
      </c>
      <c r="Q34" s="35" t="n">
        <f aca="false">IF(R34=$AO$4,0,IF(R34=$AO$5,1,IF(R34=$AO$6,2,IF(R34=$AO$7,3,IF(R34=$AO$8,4,IF(R34=$AO$9,5,"ERREUR"))))))</f>
        <v>0</v>
      </c>
      <c r="R34" s="42" t="s">
        <v>10</v>
      </c>
      <c r="S34" s="43" t="str">
        <f aca="false">IF(R34=$AO$4,'Table de compétences'!$E$7,IF(R34=$AO$5,'Table de compétences'!$E$8,IF(R34=$AO$6,'Table de compétences'!$E$9,IF(R34=$AO$7,'Table de compétences'!$E$10,IF(R34=$AO$8,'Table de compétences'!$E$11,IF(R34=$AO$9,'Table de compétences'!$E$12,"ERREUR"))))))</f>
        <v>NON EVALUE</v>
      </c>
      <c r="T34" s="35" t="n">
        <f aca="false">IF(U34=$AO$4,0,IF(U34=$AO$5,1,IF(U34=$AO$6,2,IF(U34=$AO$7,3,IF(U34=$AO$8,4,IF(U34=$AO$9,5,"ERREUR"))))))</f>
        <v>0</v>
      </c>
      <c r="U34" s="42" t="s">
        <v>10</v>
      </c>
      <c r="V34" s="43" t="str">
        <f aca="false">IF(U34=$AO$4,'Table de compétences'!$F$7,IF(U34=$AO$5,'Table de compétences'!$F$8,IF(U34=$AO$6,'Table de compétences'!$F$9,IF(U34=$AO$7,'Table de compétences'!$F$10,IF(U34=$AO$8,'Table de compétences'!$F$11,IF(U34=$AO$9,'Table de compétences'!$F$12,"ERREUR"))))))</f>
        <v>NON EVALUE</v>
      </c>
      <c r="W34" s="38"/>
      <c r="X34" s="43"/>
    </row>
    <row r="35" customFormat="false" ht="33.1" hidden="false" customHeight="true" outlineLevel="0" collapsed="false">
      <c r="A35" s="51"/>
      <c r="B35" s="51"/>
      <c r="C35" s="35" t="n">
        <f aca="false">IF(I35=$AO$4,'Table de compétences'!B$13*0,IF(I35=$AO$5,'Table de compétences'!B$13*('Table de compétences'!$B$16)/100,IF(I35=$AO$6,'Table de compétences'!B$13*('Table de compétences'!$C$16)/100,IF(I35=$AO$7,'Table de compétences'!B$13*('Table de compétences'!$D$16)/100,IF(I35=$AO$8,'Table de compétences'!B$13*('Table de compétences'!$E$16)/100,IF(I35=$AO$9,'Table de compétences'!B$13*('Table de compétences'!$F$16)/100,"ERREUR"))))))</f>
        <v>0</v>
      </c>
      <c r="D35" s="35" t="n">
        <f aca="false">IF(L35=$AO$4,'Table de compétences'!C$13*0,IF(L35=$AO$5,'Table de compétences'!C$13*('Table de compétences'!$B$16)/100,IF(L35=$AO$6,'Table de compétences'!C$13*('Table de compétences'!$C$16)/100,IF(L35=$AO$7,'Table de compétences'!C$13*('Table de compétences'!$D$16)/100,IF(L35=$AO$8,'Table de compétences'!C$13*('Table de compétences'!$E$16)/100,IF(L35=$AO$9,'Table de compétences'!C$13*('Table de compétences'!$F$16)/100,"ERREUR"))))))</f>
        <v>0</v>
      </c>
      <c r="E35" s="35" t="n">
        <f aca="false">IF(O35=$AO$4,'Table de compétences'!D$13*0,IF(O35=$AO$5,'Table de compétences'!D$13*('Table de compétences'!$B$16)/100,IF(O35=$AO$6,'Table de compétences'!D$13*('Table de compétences'!$C$16)/100,IF(O35=$AO$7,'Table de compétences'!D$13*('Table de compétences'!$D$16)/100,IF(O35=$AO$8,'Table de compétences'!D$13*('Table de compétences'!$E$16)/100,IF(O35=$AO$9,'Table de compétences'!D$13*('Table de compétences'!$F$16)/100,"ERREUR"))))))</f>
        <v>0</v>
      </c>
      <c r="F35" s="35" t="n">
        <f aca="false">IF(R35=$AO$4,'Table de compétences'!E$13*0,IF(R35=$AO$5,'Table de compétences'!E$13*('Table de compétences'!$B$16)/100,IF(R35=$AO$6,'Table de compétences'!E$13*('Table de compétences'!$C$16)/100,IF(R35=$AO$7,'Table de compétences'!E$13*('Table de compétences'!$D$16)/100,IF(R35=$AO$8,'Table de compétences'!E$13*('Table de compétences'!$E$16)/100,IF(R35=$AO$9,'Table de compétences'!E$13*('Table de compétences'!$F$16)/100,"ERREUR"))))))</f>
        <v>0</v>
      </c>
      <c r="G35" s="35" t="n">
        <f aca="false">IF(U35=$AO$4,'Table de compétences'!F$13*0,IF(U35=$AO$5,'Table de compétences'!F$13*('Table de compétences'!$B$16)/100,IF(U35=$AO$6,'Table de compétences'!F$13*('Table de compétences'!$C$16)/100,IF(U35=$AO$7,'Table de compétences'!F$13*('Table de compétences'!$D$16)/100,IF(U35=$AO$8,'Table de compétences'!F$13*('Table de compétences'!$E$16)/100,IF(U35=$AO$9,'Table de compétences'!F$13*('Table de compétences'!$F$16)/100,"ERREUR"))))))</f>
        <v>0</v>
      </c>
      <c r="H35" s="36" t="n">
        <f aca="false">IF(X35="DSP","DSP",(IF(X35="ABS","ABS",SUM(C35:G35))))</f>
        <v>0</v>
      </c>
      <c r="I35" s="37" t="s">
        <v>10</v>
      </c>
      <c r="J35" s="35" t="str">
        <f aca="false">IF(I35=$AO$4,'Table de compétences'!$B$7,IF(I35=$AO$5,'Table de compétences'!$B$8,IF(I35=$AO$6,'Table de compétences'!$B$9,IF(I35=$AO$7,'Table de compétences'!$B$10,IF(I35=$AO$8,'Table de compétences'!$B$11,IF(I35=$AO$9,'Table de compétences'!$B$12,"ERREUR"))))))</f>
        <v>NON EVALUE</v>
      </c>
      <c r="K35" s="35" t="n">
        <f aca="false">IF(L35=$AO$4,0,IF(L35=$AO$5,1,IF(L35=$AO$6,2,IF(L35=$AO$7,3,IF(L35=$AO$8,4,IF(L35=$AO$9,5,"ERREUR"))))))</f>
        <v>0</v>
      </c>
      <c r="L35" s="37" t="s">
        <v>10</v>
      </c>
      <c r="M35" s="35" t="str">
        <f aca="false">IF(L35=$AO$4,'Table de compétences'!$C$7,IF(L35=$AO$5,'Table de compétences'!$C$8,IF(L35=$AO$6,'Table de compétences'!$C$9,IF(L35=$AO$7,'Table de compétences'!$C$10,IF(L35=$AO$8,'Table de compétences'!$C$11,IF(L35=$AO$9,'Table de compétences'!$C$12,"ERREUR"))))))</f>
        <v>NON EVALUE</v>
      </c>
      <c r="N35" s="35" t="n">
        <f aca="false">IF(O35=$AO$4,0,IF(O35=$AO$5,1,IF(O35=$AO$6,2,IF(O35=$AO$7,3,IF(O35=$AO$8,4,IF(O35=$AO$9,5,"ERREUR"))))))</f>
        <v>0</v>
      </c>
      <c r="O35" s="37" t="s">
        <v>10</v>
      </c>
      <c r="P35" s="35" t="str">
        <f aca="false">IF(O35=$AO$4,'Table de compétences'!$D$7,IF(O35=$AO$5,'Table de compétences'!$D$8,IF(O35=$AO$6,'Table de compétences'!$D$9,IF(O35=$AO$7,'Table de compétences'!$D$10,IF(O35=$AO$8,'Table de compétences'!$D$11,IF(O35=$AO$9,'Table de compétences'!$D$12,"ERREUR"))))))</f>
        <v>NON EVALUE</v>
      </c>
      <c r="Q35" s="35" t="n">
        <f aca="false">IF(R35=$AO$4,0,IF(R35=$AO$5,1,IF(R35=$AO$6,2,IF(R35=$AO$7,3,IF(R35=$AO$8,4,IF(R35=$AO$9,5,"ERREUR"))))))</f>
        <v>0</v>
      </c>
      <c r="R35" s="37" t="s">
        <v>10</v>
      </c>
      <c r="S35" s="35" t="str">
        <f aca="false">IF(R35=$AO$4,'Table de compétences'!$E$7,IF(R35=$AO$5,'Table de compétences'!$E$8,IF(R35=$AO$6,'Table de compétences'!$E$9,IF(R35=$AO$7,'Table de compétences'!$E$10,IF(R35=$AO$8,'Table de compétences'!$E$11,IF(R35=$AO$9,'Table de compétences'!$E$12,"ERREUR"))))))</f>
        <v>NON EVALUE</v>
      </c>
      <c r="T35" s="35" t="n">
        <f aca="false">IF(U35=$AO$4,0,IF(U35=$AO$5,1,IF(U35=$AO$6,2,IF(U35=$AO$7,3,IF(U35=$AO$8,4,IF(U35=$AO$9,5,"ERREUR"))))))</f>
        <v>0</v>
      </c>
      <c r="U35" s="37" t="s">
        <v>10</v>
      </c>
      <c r="V35" s="35" t="str">
        <f aca="false">IF(U35=$AO$4,'Table de compétences'!$F$7,IF(U35=$AO$5,'Table de compétences'!$F$8,IF(U35=$AO$6,'Table de compétences'!$F$9,IF(U35=$AO$7,'Table de compétences'!$F$10,IF(U35=$AO$8,'Table de compétences'!$F$11,IF(U35=$AO$9,'Table de compétences'!$F$12,"ERREUR"))))))</f>
        <v>NON EVALUE</v>
      </c>
      <c r="W35" s="38"/>
      <c r="X35" s="35"/>
    </row>
    <row r="36" customFormat="false" ht="33.1" hidden="false" customHeight="true" outlineLevel="0" collapsed="false">
      <c r="A36" s="50"/>
      <c r="B36" s="50"/>
      <c r="C36" s="35" t="n">
        <f aca="false">IF(I36=$AO$4,'Table de compétences'!B$13*0,IF(I36=$AO$5,'Table de compétences'!B$13*('Table de compétences'!$B$16)/100,IF(I36=$AO$6,'Table de compétences'!B$13*('Table de compétences'!$C$16)/100,IF(I36=$AO$7,'Table de compétences'!B$13*('Table de compétences'!$D$16)/100,IF(I36=$AO$8,'Table de compétences'!B$13*('Table de compétences'!$E$16)/100,IF(I36=$AO$9,'Table de compétences'!B$13*('Table de compétences'!$F$16)/100,"ERREUR"))))))</f>
        <v>0</v>
      </c>
      <c r="D36" s="35" t="n">
        <f aca="false">IF(L36=$AO$4,'Table de compétences'!C$13*0,IF(L36=$AO$5,'Table de compétences'!C$13*('Table de compétences'!$B$16)/100,IF(L36=$AO$6,'Table de compétences'!C$13*('Table de compétences'!$C$16)/100,IF(L36=$AO$7,'Table de compétences'!C$13*('Table de compétences'!$D$16)/100,IF(L36=$AO$8,'Table de compétences'!C$13*('Table de compétences'!$E$16)/100,IF(L36=$AO$9,'Table de compétences'!C$13*('Table de compétences'!$F$16)/100,"ERREUR"))))))</f>
        <v>0</v>
      </c>
      <c r="E36" s="35" t="n">
        <f aca="false">IF(O36=$AO$4,'Table de compétences'!D$13*0,IF(O36=$AO$5,'Table de compétences'!D$13*('Table de compétences'!$B$16)/100,IF(O36=$AO$6,'Table de compétences'!D$13*('Table de compétences'!$C$16)/100,IF(O36=$AO$7,'Table de compétences'!D$13*('Table de compétences'!$D$16)/100,IF(O36=$AO$8,'Table de compétences'!D$13*('Table de compétences'!$E$16)/100,IF(O36=$AO$9,'Table de compétences'!D$13*('Table de compétences'!$F$16)/100,"ERREUR"))))))</f>
        <v>0</v>
      </c>
      <c r="F36" s="35" t="n">
        <f aca="false">IF(R36=$AO$4,'Table de compétences'!E$13*0,IF(R36=$AO$5,'Table de compétences'!E$13*('Table de compétences'!$B$16)/100,IF(R36=$AO$6,'Table de compétences'!E$13*('Table de compétences'!$C$16)/100,IF(R36=$AO$7,'Table de compétences'!E$13*('Table de compétences'!$D$16)/100,IF(R36=$AO$8,'Table de compétences'!E$13*('Table de compétences'!$E$16)/100,IF(R36=$AO$9,'Table de compétences'!E$13*('Table de compétences'!$F$16)/100,"ERREUR"))))))</f>
        <v>0</v>
      </c>
      <c r="G36" s="35" t="n">
        <f aca="false">IF(U36=$AO$4,'Table de compétences'!F$13*0,IF(U36=$AO$5,'Table de compétences'!F$13*('Table de compétences'!$B$16)/100,IF(U36=$AO$6,'Table de compétences'!F$13*('Table de compétences'!$C$16)/100,IF(U36=$AO$7,'Table de compétences'!F$13*('Table de compétences'!$D$16)/100,IF(U36=$AO$8,'Table de compétences'!F$13*('Table de compétences'!$E$16)/100,IF(U36=$AO$9,'Table de compétences'!F$13*('Table de compétences'!$F$16)/100,"ERREUR"))))))</f>
        <v>0</v>
      </c>
      <c r="H36" s="41" t="n">
        <f aca="false">IF(X36="DSP","DSP",(IF(X36="ABS","ABS",SUM(C36:G36))))</f>
        <v>0</v>
      </c>
      <c r="I36" s="42" t="s">
        <v>10</v>
      </c>
      <c r="J36" s="43" t="str">
        <f aca="false">IF(I36=$AO$4,'Table de compétences'!$B$7,IF(I36=$AO$5,'Table de compétences'!$B$8,IF(I36=$AO$6,'Table de compétences'!$B$9,IF(I36=$AO$7,'Table de compétences'!$B$10,IF(I36=$AO$8,'Table de compétences'!$B$11,IF(I36=$AO$9,'Table de compétences'!$B$12,"ERREUR"))))))</f>
        <v>NON EVALUE</v>
      </c>
      <c r="K36" s="35" t="n">
        <f aca="false">IF(L36=$AO$4,0,IF(L36=$AO$5,1,IF(L36=$AO$6,2,IF(L36=$AO$7,3,IF(L36=$AO$8,4,IF(L36=$AO$9,5,"ERREUR"))))))</f>
        <v>0</v>
      </c>
      <c r="L36" s="42" t="s">
        <v>10</v>
      </c>
      <c r="M36" s="43" t="str">
        <f aca="false">IF(L36=$AO$4,'Table de compétences'!$C$7,IF(L36=$AO$5,'Table de compétences'!$C$8,IF(L36=$AO$6,'Table de compétences'!$C$9,IF(L36=$AO$7,'Table de compétences'!$C$10,IF(L36=$AO$8,'Table de compétences'!$C$11,IF(L36=$AO$9,'Table de compétences'!$C$12,"ERREUR"))))))</f>
        <v>NON EVALUE</v>
      </c>
      <c r="N36" s="35" t="n">
        <f aca="false">IF(O36=$AO$4,0,IF(O36=$AO$5,1,IF(O36=$AO$6,2,IF(O36=$AO$7,3,IF(O36=$AO$8,4,IF(O36=$AO$9,5,"ERREUR"))))))</f>
        <v>0</v>
      </c>
      <c r="O36" s="42" t="s">
        <v>10</v>
      </c>
      <c r="P36" s="43" t="str">
        <f aca="false">IF(O36=$AO$4,'Table de compétences'!$D$7,IF(O36=$AO$5,'Table de compétences'!$D$8,IF(O36=$AO$6,'Table de compétences'!$D$9,IF(O36=$AO$7,'Table de compétences'!$D$10,IF(O36=$AO$8,'Table de compétences'!$D$11,IF(O36=$AO$9,'Table de compétences'!$D$12,"ERREUR"))))))</f>
        <v>NON EVALUE</v>
      </c>
      <c r="Q36" s="35" t="n">
        <f aca="false">IF(R36=$AO$4,0,IF(R36=$AO$5,1,IF(R36=$AO$6,2,IF(R36=$AO$7,3,IF(R36=$AO$8,4,IF(R36=$AO$9,5,"ERREUR"))))))</f>
        <v>0</v>
      </c>
      <c r="R36" s="42" t="s">
        <v>10</v>
      </c>
      <c r="S36" s="43" t="str">
        <f aca="false">IF(R36=$AO$4,'Table de compétences'!$E$7,IF(R36=$AO$5,'Table de compétences'!$E$8,IF(R36=$AO$6,'Table de compétences'!$E$9,IF(R36=$AO$7,'Table de compétences'!$E$10,IF(R36=$AO$8,'Table de compétences'!$E$11,IF(R36=$AO$9,'Table de compétences'!$E$12,"ERREUR"))))))</f>
        <v>NON EVALUE</v>
      </c>
      <c r="T36" s="35" t="n">
        <f aca="false">IF(U36=$AO$4,0,IF(U36=$AO$5,1,IF(U36=$AO$6,2,IF(U36=$AO$7,3,IF(U36=$AO$8,4,IF(U36=$AO$9,5,"ERREUR"))))))</f>
        <v>0</v>
      </c>
      <c r="U36" s="42" t="s">
        <v>10</v>
      </c>
      <c r="V36" s="43" t="str">
        <f aca="false">IF(U36=$AO$4,'Table de compétences'!$F$7,IF(U36=$AO$5,'Table de compétences'!$F$8,IF(U36=$AO$6,'Table de compétences'!$F$9,IF(U36=$AO$7,'Table de compétences'!$F$10,IF(U36=$AO$8,'Table de compétences'!$F$11,IF(U36=$AO$9,'Table de compétences'!$F$12,"ERREUR"))))))</f>
        <v>NON EVALUE</v>
      </c>
      <c r="W36" s="38"/>
      <c r="X36" s="43"/>
    </row>
    <row r="37" customFormat="false" ht="33.1" hidden="false" customHeight="true" outlineLevel="0" collapsed="false">
      <c r="A37" s="51"/>
      <c r="B37" s="51"/>
      <c r="C37" s="35" t="n">
        <f aca="false">IF(I37=$AO$4,'Table de compétences'!B$13*0,IF(I37=$AO$5,'Table de compétences'!B$13*('Table de compétences'!$B$16)/100,IF(I37=$AO$6,'Table de compétences'!B$13*('Table de compétences'!$C$16)/100,IF(I37=$AO$7,'Table de compétences'!B$13*('Table de compétences'!$D$16)/100,IF(I37=$AO$8,'Table de compétences'!B$13*('Table de compétences'!$E$16)/100,IF(I37=$AO$9,'Table de compétences'!B$13*('Table de compétences'!$F$16)/100,"ERREUR"))))))</f>
        <v>0</v>
      </c>
      <c r="D37" s="35" t="n">
        <f aca="false">IF(L37=$AO$4,'Table de compétences'!C$13*0,IF(L37=$AO$5,'Table de compétences'!C$13*('Table de compétences'!$B$16)/100,IF(L37=$AO$6,'Table de compétences'!C$13*('Table de compétences'!$C$16)/100,IF(L37=$AO$7,'Table de compétences'!C$13*('Table de compétences'!$D$16)/100,IF(L37=$AO$8,'Table de compétences'!C$13*('Table de compétences'!$E$16)/100,IF(L37=$AO$9,'Table de compétences'!C$13*('Table de compétences'!$F$16)/100,"ERREUR"))))))</f>
        <v>0</v>
      </c>
      <c r="E37" s="35" t="n">
        <f aca="false">IF(O37=$AO$4,'Table de compétences'!D$13*0,IF(O37=$AO$5,'Table de compétences'!D$13*('Table de compétences'!$B$16)/100,IF(O37=$AO$6,'Table de compétences'!D$13*('Table de compétences'!$C$16)/100,IF(O37=$AO$7,'Table de compétences'!D$13*('Table de compétences'!$D$16)/100,IF(O37=$AO$8,'Table de compétences'!D$13*('Table de compétences'!$E$16)/100,IF(O37=$AO$9,'Table de compétences'!D$13*('Table de compétences'!$F$16)/100,"ERREUR"))))))</f>
        <v>0</v>
      </c>
      <c r="F37" s="35" t="n">
        <f aca="false">IF(R37=$AO$4,'Table de compétences'!E$13*0,IF(R37=$AO$5,'Table de compétences'!E$13*('Table de compétences'!$B$16)/100,IF(R37=$AO$6,'Table de compétences'!E$13*('Table de compétences'!$C$16)/100,IF(R37=$AO$7,'Table de compétences'!E$13*('Table de compétences'!$D$16)/100,IF(R37=$AO$8,'Table de compétences'!E$13*('Table de compétences'!$E$16)/100,IF(R37=$AO$9,'Table de compétences'!E$13*('Table de compétences'!$F$16)/100,"ERREUR"))))))</f>
        <v>0</v>
      </c>
      <c r="G37" s="35" t="n">
        <f aca="false">IF(U37=$AO$4,'Table de compétences'!F$13*0,IF(U37=$AO$5,'Table de compétences'!F$13*('Table de compétences'!$B$16)/100,IF(U37=$AO$6,'Table de compétences'!F$13*('Table de compétences'!$C$16)/100,IF(U37=$AO$7,'Table de compétences'!F$13*('Table de compétences'!$D$16)/100,IF(U37=$AO$8,'Table de compétences'!F$13*('Table de compétences'!$E$16)/100,IF(U37=$AO$9,'Table de compétences'!F$13*('Table de compétences'!$F$16)/100,"ERREUR"))))))</f>
        <v>0</v>
      </c>
      <c r="H37" s="36" t="n">
        <f aca="false">IF(X37="DSP","DSP",(IF(X37="ABS","ABS",SUM(C37:G37))))</f>
        <v>0</v>
      </c>
      <c r="I37" s="37" t="s">
        <v>10</v>
      </c>
      <c r="J37" s="35" t="str">
        <f aca="false">IF(I37=$AO$4,'Table de compétences'!$B$7,IF(I37=$AO$5,'Table de compétences'!$B$8,IF(I37=$AO$6,'Table de compétences'!$B$9,IF(I37=$AO$7,'Table de compétences'!$B$10,IF(I37=$AO$8,'Table de compétences'!$B$11,IF(I37=$AO$9,'Table de compétences'!$B$12,"ERREUR"))))))</f>
        <v>NON EVALUE</v>
      </c>
      <c r="K37" s="35" t="n">
        <f aca="false">IF(L37=$AO$4,0,IF(L37=$AO$5,1,IF(L37=$AO$6,2,IF(L37=$AO$7,3,IF(L37=$AO$8,4,IF(L37=$AO$9,5,"ERREUR"))))))</f>
        <v>0</v>
      </c>
      <c r="L37" s="37" t="s">
        <v>10</v>
      </c>
      <c r="M37" s="35" t="str">
        <f aca="false">IF(L37=$AO$4,'Table de compétences'!$C$7,IF(L37=$AO$5,'Table de compétences'!$C$8,IF(L37=$AO$6,'Table de compétences'!$C$9,IF(L37=$AO$7,'Table de compétences'!$C$10,IF(L37=$AO$8,'Table de compétences'!$C$11,IF(L37=$AO$9,'Table de compétences'!$C$12,"ERREUR"))))))</f>
        <v>NON EVALUE</v>
      </c>
      <c r="N37" s="35" t="n">
        <f aca="false">IF(O37=$AO$4,0,IF(O37=$AO$5,1,IF(O37=$AO$6,2,IF(O37=$AO$7,3,IF(O37=$AO$8,4,IF(O37=$AO$9,5,"ERREUR"))))))</f>
        <v>0</v>
      </c>
      <c r="O37" s="37" t="s">
        <v>10</v>
      </c>
      <c r="P37" s="35" t="str">
        <f aca="false">IF(O37=$AO$4,'Table de compétences'!$D$7,IF(O37=$AO$5,'Table de compétences'!$D$8,IF(O37=$AO$6,'Table de compétences'!$D$9,IF(O37=$AO$7,'Table de compétences'!$D$10,IF(O37=$AO$8,'Table de compétences'!$D$11,IF(O37=$AO$9,'Table de compétences'!$D$12,"ERREUR"))))))</f>
        <v>NON EVALUE</v>
      </c>
      <c r="Q37" s="35" t="n">
        <f aca="false">IF(R37=$AO$4,0,IF(R37=$AO$5,1,IF(R37=$AO$6,2,IF(R37=$AO$7,3,IF(R37=$AO$8,4,IF(R37=$AO$9,5,"ERREUR"))))))</f>
        <v>0</v>
      </c>
      <c r="R37" s="37" t="s">
        <v>10</v>
      </c>
      <c r="S37" s="35" t="str">
        <f aca="false">IF(R37=$AO$4,'Table de compétences'!$E$7,IF(R37=$AO$5,'Table de compétences'!$E$8,IF(R37=$AO$6,'Table de compétences'!$E$9,IF(R37=$AO$7,'Table de compétences'!$E$10,IF(R37=$AO$8,'Table de compétences'!$E$11,IF(R37=$AO$9,'Table de compétences'!$E$12,"ERREUR"))))))</f>
        <v>NON EVALUE</v>
      </c>
      <c r="T37" s="35" t="n">
        <f aca="false">IF(U37=$AO$4,0,IF(U37=$AO$5,1,IF(U37=$AO$6,2,IF(U37=$AO$7,3,IF(U37=$AO$8,4,IF(U37=$AO$9,5,"ERREUR"))))))</f>
        <v>0</v>
      </c>
      <c r="U37" s="37" t="s">
        <v>10</v>
      </c>
      <c r="V37" s="35" t="str">
        <f aca="false">IF(U37=$AO$4,'Table de compétences'!$F$7,IF(U37=$AO$5,'Table de compétences'!$F$8,IF(U37=$AO$6,'Table de compétences'!$F$9,IF(U37=$AO$7,'Table de compétences'!$F$10,IF(U37=$AO$8,'Table de compétences'!$F$11,IF(U37=$AO$9,'Table de compétences'!$F$12,"ERREUR"))))))</f>
        <v>NON EVALUE</v>
      </c>
      <c r="W37" s="38"/>
      <c r="X37" s="35"/>
    </row>
    <row r="38" customFormat="false" ht="33.1" hidden="false" customHeight="true" outlineLevel="0" collapsed="false">
      <c r="A38" s="50"/>
      <c r="B38" s="50"/>
      <c r="C38" s="35" t="n">
        <f aca="false">IF(I38=$AO$4,'Table de compétences'!B$13*0,IF(I38=$AO$5,'Table de compétences'!B$13*('Table de compétences'!$B$16)/100,IF(I38=$AO$6,'Table de compétences'!B$13*('Table de compétences'!$C$16)/100,IF(I38=$AO$7,'Table de compétences'!B$13*('Table de compétences'!$D$16)/100,IF(I38=$AO$8,'Table de compétences'!B$13*('Table de compétences'!$E$16)/100,IF(I38=$AO$9,'Table de compétences'!B$13*('Table de compétences'!$F$16)/100,"ERREUR"))))))</f>
        <v>0</v>
      </c>
      <c r="D38" s="35" t="n">
        <f aca="false">IF(L38=$AO$4,'Table de compétences'!C$13*0,IF(L38=$AO$5,'Table de compétences'!C$13*('Table de compétences'!$B$16)/100,IF(L38=$AO$6,'Table de compétences'!C$13*('Table de compétences'!$C$16)/100,IF(L38=$AO$7,'Table de compétences'!C$13*('Table de compétences'!$D$16)/100,IF(L38=$AO$8,'Table de compétences'!C$13*('Table de compétences'!$E$16)/100,IF(L38=$AO$9,'Table de compétences'!C$13*('Table de compétences'!$F$16)/100,"ERREUR"))))))</f>
        <v>0</v>
      </c>
      <c r="E38" s="35" t="n">
        <f aca="false">IF(O38=$AO$4,'Table de compétences'!D$13*0,IF(O38=$AO$5,'Table de compétences'!D$13*('Table de compétences'!$B$16)/100,IF(O38=$AO$6,'Table de compétences'!D$13*('Table de compétences'!$C$16)/100,IF(O38=$AO$7,'Table de compétences'!D$13*('Table de compétences'!$D$16)/100,IF(O38=$AO$8,'Table de compétences'!D$13*('Table de compétences'!$E$16)/100,IF(O38=$AO$9,'Table de compétences'!D$13*('Table de compétences'!$F$16)/100,"ERREUR"))))))</f>
        <v>0</v>
      </c>
      <c r="F38" s="35" t="n">
        <f aca="false">IF(R38=$AO$4,'Table de compétences'!E$13*0,IF(R38=$AO$5,'Table de compétences'!E$13*('Table de compétences'!$B$16)/100,IF(R38=$AO$6,'Table de compétences'!E$13*('Table de compétences'!$C$16)/100,IF(R38=$AO$7,'Table de compétences'!E$13*('Table de compétences'!$D$16)/100,IF(R38=$AO$8,'Table de compétences'!E$13*('Table de compétences'!$E$16)/100,IF(R38=$AO$9,'Table de compétences'!E$13*('Table de compétences'!$F$16)/100,"ERREUR"))))))</f>
        <v>0</v>
      </c>
      <c r="G38" s="35" t="n">
        <f aca="false">IF(U38=$AO$4,'Table de compétences'!F$13*0,IF(U38=$AO$5,'Table de compétences'!F$13*('Table de compétences'!$B$16)/100,IF(U38=$AO$6,'Table de compétences'!F$13*('Table de compétences'!$C$16)/100,IF(U38=$AO$7,'Table de compétences'!F$13*('Table de compétences'!$D$16)/100,IF(U38=$AO$8,'Table de compétences'!F$13*('Table de compétences'!$E$16)/100,IF(U38=$AO$9,'Table de compétences'!F$13*('Table de compétences'!$F$16)/100,"ERREUR"))))))</f>
        <v>0</v>
      </c>
      <c r="H38" s="41" t="n">
        <f aca="false">IF(X38="DSP","DSP",(IF(X38="ABS","ABS",SUM(C38:G38))))</f>
        <v>0</v>
      </c>
      <c r="I38" s="42" t="s">
        <v>10</v>
      </c>
      <c r="J38" s="43" t="str">
        <f aca="false">IF(I38=$AO$4,'Table de compétences'!$B$7,IF(I38=$AO$5,'Table de compétences'!$B$8,IF(I38=$AO$6,'Table de compétences'!$B$9,IF(I38=$AO$7,'Table de compétences'!$B$10,IF(I38=$AO$8,'Table de compétences'!$B$11,IF(I38=$AO$9,'Table de compétences'!$B$12,"ERREUR"))))))</f>
        <v>NON EVALUE</v>
      </c>
      <c r="K38" s="35" t="n">
        <f aca="false">IF(L38=$AO$4,0,IF(L38=$AO$5,1,IF(L38=$AO$6,2,IF(L38=$AO$7,3,IF(L38=$AO$8,4,IF(L38=$AO$9,5,"ERREUR"))))))</f>
        <v>0</v>
      </c>
      <c r="L38" s="42" t="s">
        <v>10</v>
      </c>
      <c r="M38" s="43" t="str">
        <f aca="false">IF(L38=$AO$4,'Table de compétences'!$C$7,IF(L38=$AO$5,'Table de compétences'!$C$8,IF(L38=$AO$6,'Table de compétences'!$C$9,IF(L38=$AO$7,'Table de compétences'!$C$10,IF(L38=$AO$8,'Table de compétences'!$C$11,IF(L38=$AO$9,'Table de compétences'!$C$12,"ERREUR"))))))</f>
        <v>NON EVALUE</v>
      </c>
      <c r="N38" s="35" t="n">
        <f aca="false">IF(O38=$AO$4,0,IF(O38=$AO$5,1,IF(O38=$AO$6,2,IF(O38=$AO$7,3,IF(O38=$AO$8,4,IF(O38=$AO$9,5,"ERREUR"))))))</f>
        <v>0</v>
      </c>
      <c r="O38" s="42" t="s">
        <v>10</v>
      </c>
      <c r="P38" s="43" t="str">
        <f aca="false">IF(O38=$AO$4,'Table de compétences'!$D$7,IF(O38=$AO$5,'Table de compétences'!$D$8,IF(O38=$AO$6,'Table de compétences'!$D$9,IF(O38=$AO$7,'Table de compétences'!$D$10,IF(O38=$AO$8,'Table de compétences'!$D$11,IF(O38=$AO$9,'Table de compétences'!$D$12,"ERREUR"))))))</f>
        <v>NON EVALUE</v>
      </c>
      <c r="Q38" s="35" t="n">
        <f aca="false">IF(R38=$AO$4,0,IF(R38=$AO$5,1,IF(R38=$AO$6,2,IF(R38=$AO$7,3,IF(R38=$AO$8,4,IF(R38=$AO$9,5,"ERREUR"))))))</f>
        <v>0</v>
      </c>
      <c r="R38" s="42" t="s">
        <v>10</v>
      </c>
      <c r="S38" s="43" t="str">
        <f aca="false">IF(R38=$AO$4,'Table de compétences'!$E$7,IF(R38=$AO$5,'Table de compétences'!$E$8,IF(R38=$AO$6,'Table de compétences'!$E$9,IF(R38=$AO$7,'Table de compétences'!$E$10,IF(R38=$AO$8,'Table de compétences'!$E$11,IF(R38=$AO$9,'Table de compétences'!$E$12,"ERREUR"))))))</f>
        <v>NON EVALUE</v>
      </c>
      <c r="T38" s="35" t="n">
        <f aca="false">IF(U38=$AO$4,0,IF(U38=$AO$5,1,IF(U38=$AO$6,2,IF(U38=$AO$7,3,IF(U38=$AO$8,4,IF(U38=$AO$9,5,"ERREUR"))))))</f>
        <v>0</v>
      </c>
      <c r="U38" s="42" t="s">
        <v>10</v>
      </c>
      <c r="V38" s="43" t="str">
        <f aca="false">IF(U38=$AO$4,'Table de compétences'!$F$7,IF(U38=$AO$5,'Table de compétences'!$F$8,IF(U38=$AO$6,'Table de compétences'!$F$9,IF(U38=$AO$7,'Table de compétences'!$F$10,IF(U38=$AO$8,'Table de compétences'!$F$11,IF(U38=$AO$9,'Table de compétences'!$F$12,"ERREUR"))))))</f>
        <v>NON EVALUE</v>
      </c>
      <c r="W38" s="38"/>
      <c r="X38" s="43"/>
    </row>
    <row r="39" customFormat="false" ht="33.1" hidden="false" customHeight="true" outlineLevel="0" collapsed="false">
      <c r="A39" s="51"/>
      <c r="B39" s="51"/>
      <c r="C39" s="35" t="n">
        <f aca="false">IF(I39=$AO$4,'Table de compétences'!B$13*0,IF(I39=$AO$5,'Table de compétences'!B$13*('Table de compétences'!$B$16)/100,IF(I39=$AO$6,'Table de compétences'!B$13*('Table de compétences'!$C$16)/100,IF(I39=$AO$7,'Table de compétences'!B$13*('Table de compétences'!$D$16)/100,IF(I39=$AO$8,'Table de compétences'!B$13*('Table de compétences'!$E$16)/100,IF(I39=$AO$9,'Table de compétences'!B$13*('Table de compétences'!$F$16)/100,"ERREUR"))))))</f>
        <v>0</v>
      </c>
      <c r="D39" s="35" t="n">
        <f aca="false">IF(L39=$AO$4,'Table de compétences'!C$13*0,IF(L39=$AO$5,'Table de compétences'!C$13*('Table de compétences'!$B$16)/100,IF(L39=$AO$6,'Table de compétences'!C$13*('Table de compétences'!$C$16)/100,IF(L39=$AO$7,'Table de compétences'!C$13*('Table de compétences'!$D$16)/100,IF(L39=$AO$8,'Table de compétences'!C$13*('Table de compétences'!$E$16)/100,IF(L39=$AO$9,'Table de compétences'!C$13*('Table de compétences'!$F$16)/100,"ERREUR"))))))</f>
        <v>0</v>
      </c>
      <c r="E39" s="35" t="n">
        <f aca="false">IF(O39=$AO$4,'Table de compétences'!D$13*0,IF(O39=$AO$5,'Table de compétences'!D$13*('Table de compétences'!$B$16)/100,IF(O39=$AO$6,'Table de compétences'!D$13*('Table de compétences'!$C$16)/100,IF(O39=$AO$7,'Table de compétences'!D$13*('Table de compétences'!$D$16)/100,IF(O39=$AO$8,'Table de compétences'!D$13*('Table de compétences'!$E$16)/100,IF(O39=$AO$9,'Table de compétences'!D$13*('Table de compétences'!$F$16)/100,"ERREUR"))))))</f>
        <v>0</v>
      </c>
      <c r="F39" s="35" t="n">
        <f aca="false">IF(R39=$AO$4,'Table de compétences'!E$13*0,IF(R39=$AO$5,'Table de compétences'!E$13*('Table de compétences'!$B$16)/100,IF(R39=$AO$6,'Table de compétences'!E$13*('Table de compétences'!$C$16)/100,IF(R39=$AO$7,'Table de compétences'!E$13*('Table de compétences'!$D$16)/100,IF(R39=$AO$8,'Table de compétences'!E$13*('Table de compétences'!$E$16)/100,IF(R39=$AO$9,'Table de compétences'!E$13*('Table de compétences'!$F$16)/100,"ERREUR"))))))</f>
        <v>0</v>
      </c>
      <c r="G39" s="35" t="n">
        <f aca="false">IF(U39=$AO$4,'Table de compétences'!F$13*0,IF(U39=$AO$5,'Table de compétences'!F$13*('Table de compétences'!$B$16)/100,IF(U39=$AO$6,'Table de compétences'!F$13*('Table de compétences'!$C$16)/100,IF(U39=$AO$7,'Table de compétences'!F$13*('Table de compétences'!$D$16)/100,IF(U39=$AO$8,'Table de compétences'!F$13*('Table de compétences'!$E$16)/100,IF(U39=$AO$9,'Table de compétences'!F$13*('Table de compétences'!$F$16)/100,"ERREUR"))))))</f>
        <v>0</v>
      </c>
      <c r="H39" s="36" t="n">
        <f aca="false">IF(X39="DSP","DSP",(IF(X39="ABS","ABS",SUM(C39:G39))))</f>
        <v>0</v>
      </c>
      <c r="I39" s="37" t="s">
        <v>10</v>
      </c>
      <c r="J39" s="35" t="str">
        <f aca="false">IF(I39=$AO$4,'Table de compétences'!$B$7,IF(I39=$AO$5,'Table de compétences'!$B$8,IF(I39=$AO$6,'Table de compétences'!$B$9,IF(I39=$AO$7,'Table de compétences'!$B$10,IF(I39=$AO$8,'Table de compétences'!$B$11,IF(I39=$AO$9,'Table de compétences'!$B$12,"ERREUR"))))))</f>
        <v>NON EVALUE</v>
      </c>
      <c r="K39" s="35" t="n">
        <f aca="false">IF(L39=$AO$4,0,IF(L39=$AO$5,1,IF(L39=$AO$6,2,IF(L39=$AO$7,3,IF(L39=$AO$8,4,IF(L39=$AO$9,5,"ERREUR"))))))</f>
        <v>0</v>
      </c>
      <c r="L39" s="37" t="s">
        <v>10</v>
      </c>
      <c r="M39" s="35" t="str">
        <f aca="false">IF(L39=$AO$4,'Table de compétences'!$C$7,IF(L39=$AO$5,'Table de compétences'!$C$8,IF(L39=$AO$6,'Table de compétences'!$C$9,IF(L39=$AO$7,'Table de compétences'!$C$10,IF(L39=$AO$8,'Table de compétences'!$C$11,IF(L39=$AO$9,'Table de compétences'!$C$12,"ERREUR"))))))</f>
        <v>NON EVALUE</v>
      </c>
      <c r="N39" s="35" t="n">
        <f aca="false">IF(O39=$AO$4,0,IF(O39=$AO$5,1,IF(O39=$AO$6,2,IF(O39=$AO$7,3,IF(O39=$AO$8,4,IF(O39=$AO$9,5,"ERREUR"))))))</f>
        <v>0</v>
      </c>
      <c r="O39" s="37" t="s">
        <v>10</v>
      </c>
      <c r="P39" s="35" t="str">
        <f aca="false">IF(O39=$AO$4,'Table de compétences'!$D$7,IF(O39=$AO$5,'Table de compétences'!$D$8,IF(O39=$AO$6,'Table de compétences'!$D$9,IF(O39=$AO$7,'Table de compétences'!$D$10,IF(O39=$AO$8,'Table de compétences'!$D$11,IF(O39=$AO$9,'Table de compétences'!$D$12,"ERREUR"))))))</f>
        <v>NON EVALUE</v>
      </c>
      <c r="Q39" s="35" t="n">
        <f aca="false">IF(R39=$AO$4,0,IF(R39=$AO$5,1,IF(R39=$AO$6,2,IF(R39=$AO$7,3,IF(R39=$AO$8,4,IF(R39=$AO$9,5,"ERREUR"))))))</f>
        <v>0</v>
      </c>
      <c r="R39" s="37" t="s">
        <v>10</v>
      </c>
      <c r="S39" s="35" t="str">
        <f aca="false">IF(R39=$AO$4,'Table de compétences'!$E$7,IF(R39=$AO$5,'Table de compétences'!$E$8,IF(R39=$AO$6,'Table de compétences'!$E$9,IF(R39=$AO$7,'Table de compétences'!$E$10,IF(R39=$AO$8,'Table de compétences'!$E$11,IF(R39=$AO$9,'Table de compétences'!$E$12,"ERREUR"))))))</f>
        <v>NON EVALUE</v>
      </c>
      <c r="T39" s="35" t="n">
        <f aca="false">IF(U39=$AO$4,0,IF(U39=$AO$5,1,IF(U39=$AO$6,2,IF(U39=$AO$7,3,IF(U39=$AO$8,4,IF(U39=$AO$9,5,"ERREUR"))))))</f>
        <v>0</v>
      </c>
      <c r="U39" s="37" t="s">
        <v>10</v>
      </c>
      <c r="V39" s="35" t="str">
        <f aca="false">IF(U39=$AO$4,'Table de compétences'!$F$7,IF(U39=$AO$5,'Table de compétences'!$F$8,IF(U39=$AO$6,'Table de compétences'!$F$9,IF(U39=$AO$7,'Table de compétences'!$F$10,IF(U39=$AO$8,'Table de compétences'!$F$11,IF(U39=$AO$9,'Table de compétences'!$F$12,"ERREUR"))))))</f>
        <v>NON EVALUE</v>
      </c>
      <c r="W39" s="38"/>
      <c r="X39" s="35"/>
    </row>
  </sheetData>
  <mergeCells count="6">
    <mergeCell ref="B1:V1"/>
    <mergeCell ref="I2:J2"/>
    <mergeCell ref="L2:M2"/>
    <mergeCell ref="O2:P2"/>
    <mergeCell ref="R2:S2"/>
    <mergeCell ref="U2:V2"/>
  </mergeCells>
  <dataValidations count="1">
    <dataValidation allowBlank="true" operator="between" showDropDown="false" showErrorMessage="true" showInputMessage="false" sqref="X3:X39" type="list">
      <formula1>"DSP,ABS"</formula1>
      <formula2>0</formula2>
    </dataValidation>
  </dataValidations>
  <printOptions headings="false" gridLines="false" gridLinesSet="true" horizontalCentered="false" verticalCentered="false"/>
  <pageMargins left="0.5" right="0.5" top="0.75" bottom="0.75" header="0.511805555555555" footer="0.277777777777778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W16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pane xSplit="0" ySplit="2" topLeftCell="A3" activePane="bottomLeft" state="frozen"/>
      <selection pane="topLeft" activeCell="A1" activeCellId="0" sqref="A1"/>
      <selection pane="bottomLeft" activeCell="D17" activeCellId="0" sqref="D17"/>
    </sheetView>
  </sheetViews>
  <sheetFormatPr defaultRowHeight="12.8"/>
  <cols>
    <col collapsed="false" hidden="false" max="1" min="1" style="12" width="13.5"/>
    <col collapsed="false" hidden="false" max="6" min="2" style="12" width="32.6683673469388"/>
    <col collapsed="false" hidden="false" max="220" min="7" style="52" width="15.6581632653061"/>
    <col collapsed="false" hidden="false" max="257" min="221" style="12" width="15.6581632653061"/>
    <col collapsed="false" hidden="false" max="1025" min="258" style="0" width="15.6581632653061"/>
  </cols>
  <sheetData>
    <row r="1" customFormat="false" ht="18" hidden="false" customHeight="true" outlineLevel="0" collapsed="false">
      <c r="A1" s="53" t="s">
        <v>16</v>
      </c>
      <c r="B1" s="53"/>
      <c r="C1" s="53"/>
      <c r="D1" s="53"/>
      <c r="E1" s="53"/>
      <c r="F1" s="53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</row>
    <row r="2" customFormat="false" ht="61" hidden="false" customHeight="true" outlineLevel="0" collapsed="false">
      <c r="A2" s="55" t="s">
        <v>17</v>
      </c>
      <c r="B2" s="56" t="s">
        <v>3</v>
      </c>
      <c r="C2" s="57" t="s">
        <v>4</v>
      </c>
      <c r="D2" s="58" t="s">
        <v>5</v>
      </c>
      <c r="E2" s="59" t="s">
        <v>6</v>
      </c>
      <c r="F2" s="60" t="s">
        <v>7</v>
      </c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</row>
    <row r="3" customFormat="false" ht="55.8" hidden="false" customHeight="true" outlineLevel="0" collapsed="false">
      <c r="A3" s="61" t="s">
        <v>18</v>
      </c>
      <c r="B3" s="62"/>
      <c r="C3" s="63"/>
      <c r="D3" s="64"/>
      <c r="E3" s="65"/>
      <c r="F3" s="66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</row>
    <row r="4" customFormat="false" ht="66" hidden="false" customHeight="true" outlineLevel="0" collapsed="false">
      <c r="A4" s="61" t="s">
        <v>19</v>
      </c>
      <c r="B4" s="67"/>
      <c r="C4" s="68"/>
      <c r="D4" s="69"/>
      <c r="E4" s="70"/>
      <c r="F4" s="71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</row>
    <row r="5" customFormat="false" ht="17.45" hidden="false" customHeight="true" outlineLevel="0" collapsed="false">
      <c r="A5" s="72"/>
      <c r="B5" s="73"/>
      <c r="C5" s="73"/>
      <c r="D5" s="73"/>
      <c r="E5" s="73"/>
      <c r="F5" s="73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</row>
    <row r="6" customFormat="false" ht="24.95" hidden="false" customHeight="true" outlineLevel="0" collapsed="false">
      <c r="A6" s="61" t="s">
        <v>20</v>
      </c>
      <c r="B6" s="61"/>
      <c r="C6" s="61"/>
      <c r="D6" s="61"/>
      <c r="E6" s="61"/>
      <c r="F6" s="61"/>
      <c r="G6" s="54"/>
      <c r="H6" s="48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</row>
    <row r="7" s="82" customFormat="true" ht="45.15" hidden="true" customHeight="true" outlineLevel="0" collapsed="false">
      <c r="A7" s="74" t="s">
        <v>21</v>
      </c>
      <c r="B7" s="75" t="s">
        <v>22</v>
      </c>
      <c r="C7" s="76" t="s">
        <v>22</v>
      </c>
      <c r="D7" s="77" t="s">
        <v>22</v>
      </c>
      <c r="E7" s="78" t="s">
        <v>22</v>
      </c>
      <c r="F7" s="79" t="s">
        <v>22</v>
      </c>
      <c r="G7" s="80"/>
      <c r="H7" s="81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</row>
    <row r="8" customFormat="false" ht="75.9" hidden="false" customHeight="true" outlineLevel="0" collapsed="false">
      <c r="A8" s="61" t="s">
        <v>23</v>
      </c>
      <c r="B8" s="67" t="s">
        <v>24</v>
      </c>
      <c r="C8" s="68" t="s">
        <v>25</v>
      </c>
      <c r="D8" s="69" t="s">
        <v>26</v>
      </c>
      <c r="E8" s="70" t="s">
        <v>27</v>
      </c>
      <c r="F8" s="71" t="s">
        <v>28</v>
      </c>
      <c r="G8" s="54"/>
      <c r="H8" s="81"/>
      <c r="I8" s="54"/>
      <c r="J8" s="54"/>
      <c r="K8" s="54"/>
      <c r="L8" s="54"/>
      <c r="M8" s="54"/>
      <c r="N8" s="54"/>
      <c r="O8" s="54"/>
      <c r="P8" s="54"/>
      <c r="Q8" s="54"/>
      <c r="R8" s="54"/>
    </row>
    <row r="9" customFormat="false" ht="75.9" hidden="false" customHeight="true" outlineLevel="0" collapsed="false">
      <c r="A9" s="61" t="s">
        <v>29</v>
      </c>
      <c r="B9" s="67" t="s">
        <v>30</v>
      </c>
      <c r="C9" s="68" t="s">
        <v>31</v>
      </c>
      <c r="D9" s="69" t="s">
        <v>32</v>
      </c>
      <c r="E9" s="70" t="s">
        <v>27</v>
      </c>
      <c r="F9" s="71" t="s">
        <v>33</v>
      </c>
      <c r="G9" s="54"/>
      <c r="H9" s="81"/>
      <c r="I9" s="54"/>
      <c r="J9" s="54"/>
      <c r="K9" s="54"/>
      <c r="L9" s="54"/>
      <c r="M9" s="54"/>
      <c r="N9" s="54"/>
      <c r="O9" s="54"/>
      <c r="P9" s="54"/>
      <c r="Q9" s="54"/>
      <c r="R9" s="54"/>
    </row>
    <row r="10" customFormat="false" ht="75.9" hidden="false" customHeight="true" outlineLevel="0" collapsed="false">
      <c r="A10" s="83" t="s">
        <v>34</v>
      </c>
      <c r="B10" s="67" t="s">
        <v>35</v>
      </c>
      <c r="C10" s="68" t="s">
        <v>36</v>
      </c>
      <c r="D10" s="69" t="s">
        <v>31</v>
      </c>
      <c r="E10" s="70" t="s">
        <v>27</v>
      </c>
      <c r="F10" s="71" t="s">
        <v>28</v>
      </c>
      <c r="G10" s="54"/>
      <c r="H10" s="81"/>
      <c r="I10" s="54"/>
      <c r="J10" s="54"/>
      <c r="K10" s="54"/>
      <c r="L10" s="54"/>
      <c r="M10" s="54"/>
      <c r="N10" s="54"/>
      <c r="O10" s="54"/>
      <c r="P10" s="54"/>
      <c r="Q10" s="54"/>
      <c r="R10" s="54"/>
    </row>
    <row r="11" customFormat="false" ht="75.9" hidden="false" customHeight="true" outlineLevel="0" collapsed="false">
      <c r="A11" s="61" t="s">
        <v>37</v>
      </c>
      <c r="B11" s="67" t="s">
        <v>28</v>
      </c>
      <c r="C11" s="68" t="s">
        <v>27</v>
      </c>
      <c r="D11" s="69" t="s">
        <v>24</v>
      </c>
      <c r="E11" s="70" t="s">
        <v>38</v>
      </c>
      <c r="F11" s="71" t="s">
        <v>28</v>
      </c>
      <c r="G11" s="54"/>
      <c r="H11" s="81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customFormat="false" ht="75.9" hidden="false" customHeight="true" outlineLevel="0" collapsed="false">
      <c r="A12" s="84" t="s">
        <v>39</v>
      </c>
      <c r="B12" s="67" t="s">
        <v>33</v>
      </c>
      <c r="C12" s="68" t="s">
        <v>25</v>
      </c>
      <c r="D12" s="69" t="s">
        <v>31</v>
      </c>
      <c r="E12" s="70" t="s">
        <v>27</v>
      </c>
      <c r="F12" s="71" t="s">
        <v>30</v>
      </c>
      <c r="G12" s="85" t="s">
        <v>40</v>
      </c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</row>
    <row r="13" customFormat="false" ht="41.05" hidden="false" customHeight="true" outlineLevel="0" collapsed="false">
      <c r="A13" s="86" t="s">
        <v>41</v>
      </c>
      <c r="B13" s="87" t="n">
        <v>4</v>
      </c>
      <c r="C13" s="87" t="n">
        <v>4</v>
      </c>
      <c r="D13" s="87" t="n">
        <v>4</v>
      </c>
      <c r="E13" s="87" t="n">
        <v>4</v>
      </c>
      <c r="F13" s="87" t="n">
        <v>4</v>
      </c>
      <c r="G13" s="88" t="n">
        <f aca="false">SUM(B13:F13)</f>
        <v>20</v>
      </c>
      <c r="H13" s="52" t="n">
        <v>0</v>
      </c>
      <c r="I13" s="52" t="n">
        <v>1</v>
      </c>
      <c r="J13" s="52" t="n">
        <v>2</v>
      </c>
      <c r="K13" s="52" t="n">
        <v>3</v>
      </c>
      <c r="L13" s="52" t="n">
        <v>4</v>
      </c>
      <c r="M13" s="52" t="n">
        <v>5</v>
      </c>
      <c r="N13" s="52" t="n">
        <v>6</v>
      </c>
      <c r="O13" s="52" t="n">
        <v>7</v>
      </c>
      <c r="P13" s="52" t="n">
        <v>8</v>
      </c>
      <c r="Q13" s="52" t="n">
        <v>9</v>
      </c>
      <c r="R13" s="52" t="n">
        <v>10</v>
      </c>
    </row>
    <row r="14" s="89" customFormat="true" ht="8.1" hidden="false" customHeight="true" outlineLevel="0" collapsed="false"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</row>
    <row r="15" customFormat="false" ht="30.6" hidden="false" customHeight="true" outlineLevel="0" collapsed="false">
      <c r="A15" s="89"/>
      <c r="B15" s="61" t="s">
        <v>23</v>
      </c>
      <c r="C15" s="61" t="s">
        <v>29</v>
      </c>
      <c r="D15" s="83" t="s">
        <v>34</v>
      </c>
      <c r="E15" s="61" t="s">
        <v>37</v>
      </c>
      <c r="F15" s="90" t="s">
        <v>39</v>
      </c>
    </row>
    <row r="16" customFormat="false" ht="41.05" hidden="false" customHeight="true" outlineLevel="0" collapsed="false">
      <c r="A16" s="91" t="s">
        <v>42</v>
      </c>
      <c r="B16" s="92" t="n">
        <v>20</v>
      </c>
      <c r="C16" s="93" t="n">
        <v>40</v>
      </c>
      <c r="D16" s="93" t="n">
        <v>60</v>
      </c>
      <c r="E16" s="93" t="n">
        <v>80</v>
      </c>
      <c r="F16" s="93" t="n">
        <v>100</v>
      </c>
    </row>
  </sheetData>
  <mergeCells count="2">
    <mergeCell ref="A1:F1"/>
    <mergeCell ref="A6:F6"/>
  </mergeCells>
  <dataValidations count="1">
    <dataValidation allowBlank="true" operator="between" showDropDown="false" showErrorMessage="true" showInputMessage="false" sqref="B16:F16" type="list">
      <formula1>"10,20,30,40,50,60,70,80,90,100"</formula1>
      <formula2>0</formula2>
    </dataValidation>
  </dataValidations>
  <printOptions headings="false" gridLines="false" gridLinesSet="true" horizontalCentered="false" verticalCentered="false"/>
  <pageMargins left="1" right="1" top="1" bottom="1" header="0.511805555555555" footer="0.2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&amp;C&amp;12&amp;P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W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D2" activeCellId="0" sqref="D2"/>
    </sheetView>
  </sheetViews>
  <sheetFormatPr defaultRowHeight="12"/>
  <cols>
    <col collapsed="false" hidden="false" max="1" min="1" style="94" width="5.12755102040816"/>
    <col collapsed="false" hidden="false" max="2" min="2" style="94" width="24.5663265306122"/>
    <col collapsed="false" hidden="false" max="3" min="3" style="94" width="15.9285714285714"/>
    <col collapsed="false" hidden="false" max="4" min="4" style="94" width="45.7602040816327"/>
    <col collapsed="false" hidden="false" max="5" min="5" style="94" width="22.9489795918367"/>
    <col collapsed="false" hidden="false" max="6" min="6" style="94" width="13.3622448979592"/>
    <col collapsed="false" hidden="false" max="7" min="7" style="95" width="3.10714285714286"/>
    <col collapsed="false" hidden="false" max="8" min="8" style="94" width="45.7602040816327"/>
    <col collapsed="false" hidden="false" max="9" min="9" style="94" width="11.3418367346939"/>
    <col collapsed="false" hidden="false" max="10" min="10" style="95" width="11.3418367346939"/>
    <col collapsed="false" hidden="false" max="257" min="11" style="94" width="11.3418367346939"/>
    <col collapsed="false" hidden="false" max="1025" min="258" style="0" width="11.3418367346939"/>
  </cols>
  <sheetData>
    <row r="1" customFormat="false" ht="12" hidden="false" customHeight="fals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</row>
    <row r="2" s="100" customFormat="true" ht="29.95" hidden="false" customHeight="true" outlineLevel="0" collapsed="false">
      <c r="A2" s="94"/>
      <c r="B2" s="96" t="s">
        <v>43</v>
      </c>
      <c r="C2" s="96"/>
      <c r="D2" s="97"/>
      <c r="E2" s="98" t="str">
        <f aca="false">IF(D2="","",VLOOKUP($D$2,'Le Gagne Etoile'!$A$3:$V$39,2,0))</f>
        <v/>
      </c>
      <c r="F2" s="94"/>
      <c r="G2" s="99"/>
      <c r="H2" s="94"/>
      <c r="J2" s="99"/>
    </row>
    <row r="3" customFormat="false" ht="12" hidden="false" customHeight="fals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</row>
    <row r="4" customFormat="false" ht="12" hidden="false" customHeight="false" outlineLevel="0" collapsed="false">
      <c r="A4" s="0"/>
      <c r="B4" s="101" t="s">
        <v>44</v>
      </c>
      <c r="C4" s="101" t="s">
        <v>45</v>
      </c>
      <c r="D4" s="101" t="s">
        <v>46</v>
      </c>
      <c r="E4" s="101" t="s">
        <v>47</v>
      </c>
      <c r="F4" s="101" t="s">
        <v>48</v>
      </c>
      <c r="G4" s="0"/>
      <c r="H4" s="101" t="s">
        <v>49</v>
      </c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</row>
    <row r="5" s="102" customFormat="true" ht="68.9" hidden="false" customHeight="true" outlineLevel="0" collapsed="false">
      <c r="B5" s="103" t="str">
        <f aca="false">'Table de compétences'!B2</f>
        <v>A1</v>
      </c>
      <c r="C5" s="98" t="str">
        <f aca="false">IF(D2="","",VLOOKUP($D$2,'Le Gagne Etoile'!$A$3:$V$39,9,0))</f>
        <v/>
      </c>
      <c r="D5" s="104" t="str">
        <f aca="false">IF($C5='Le Gagne Etoile'!$AO$5,'Table de compétences'!B$8,IF($C5='Le Gagne Etoile'!$AO$6,'Table de compétences'!B$9,IF($C5='Le Gagne Etoile'!$AO$7,'Table de compétences'!B$10,IF($C5='Le Gagne Etoile'!$AO$8,'Table de compétences'!B$11,IF($C5='Le Gagne Etoile'!$AO$9,'Table de compétences'!B$12,"NON EVALUE")))))</f>
        <v>NON EVALUE</v>
      </c>
      <c r="E5" s="104" t="str">
        <f aca="false">IF($C5='Le Gagne Etoile'!$AO$5,"INSUFFISANT",IF($C5='Le Gagne Etoile'!$AO$6,"FRAGILE",IF($C5='Le Gagne Etoile'!$AO$7,"SATISFAISANT",IF($C5='Le Gagne Etoile'!$AO$8,"TRES SATISFAISANT",IF($C5='Le Gagne Etoile'!$AO$9,"NIVEAU DÉPASSÉ",IF($C5='Le Gagne Etoile'!$AO$4,"NON EVALUÉ","/"))))))</f>
        <v>/</v>
      </c>
      <c r="F5" s="105" t="str">
        <f aca="false">IF(C5="","",LOOKUP($D$2,'Le Gagne Etoile'!$A$3:$A$39,'Le Gagne Etoile'!$C$3:$C$39))</f>
        <v/>
      </c>
      <c r="G5" s="106" t="n">
        <v>1</v>
      </c>
      <c r="H5" s="104" t="str">
        <f aca="false">IF($C5='Le Gagne Etoile'!$AO$5,'Table de compétences'!B$9,IF($C5='Le Gagne Etoile'!$AO$6,'Table de compétences'!B$10,IF($C5='Le Gagne Etoile'!$AO$7,'Table de compétences'!B$11,IF($C5='Le Gagne Etoile'!$AO$8,'Table de compétences'!B$12,IF($C5='Le Gagne Etoile'!$AO$9,"/","NON EVALUE")))))</f>
        <v>NON EVALUE</v>
      </c>
      <c r="J5" s="107" t="s">
        <v>50</v>
      </c>
    </row>
    <row r="6" s="102" customFormat="true" ht="68.85" hidden="false" customHeight="true" outlineLevel="0" collapsed="false">
      <c r="B6" s="103" t="str">
        <f aca="false">'Table de compétences'!C2</f>
        <v>A2</v>
      </c>
      <c r="C6" s="98" t="str">
        <f aca="false">IF(D2="","",VLOOKUP($D$2,'Le Gagne Etoile'!$A$3:$V$39,12,0))</f>
        <v/>
      </c>
      <c r="D6" s="104" t="str">
        <f aca="false">IF($C6='Le Gagne Etoile'!$AO$5,'Table de compétences'!C$8,IF($C6='Le Gagne Etoile'!$AO$6,'Table de compétences'!C$9,IF($C6='Le Gagne Etoile'!$AO$7,'Table de compétences'!C$10,IF($C6='Le Gagne Etoile'!$AO$8,'Table de compétences'!C$11,IF($C6='Le Gagne Etoile'!$AO$9,'Table de compétences'!C$12,"NON EVALUE")))))</f>
        <v>NON EVALUE</v>
      </c>
      <c r="E6" s="104" t="str">
        <f aca="false">IF($C6='Le Gagne Etoile'!$AO$5,"INSUFFISANT",IF($C6='Le Gagne Etoile'!$AO$6,"FRAGILE",IF($C6='Le Gagne Etoile'!$AO$7,"SATISFAISANT",IF($C6='Le Gagne Etoile'!$AO$8,"TRES SATISFAISANT",IF($C6='Le Gagne Etoile'!$AO$9,"NIVEAU DÉPASSÉ",IF($C6='Le Gagne Etoile'!$AO$4,"NON EVALUÉ","/"))))))</f>
        <v>/</v>
      </c>
      <c r="F6" s="105" t="str">
        <f aca="false">IF(C6="","",LOOKUP($D$2,'Le Gagne Etoile'!$A$3:$A$39,'Le Gagne Etoile'!$D$3:$D$39))</f>
        <v/>
      </c>
      <c r="G6" s="106" t="n">
        <v>3</v>
      </c>
      <c r="H6" s="104" t="str">
        <f aca="false">IF($C6='Le Gagne Etoile'!$AO$5,'Table de compétences'!C$9,IF($C6='Le Gagne Etoile'!$AO$6,'Table de compétences'!C$10,IF($C6='Le Gagne Etoile'!$AO$7,'Table de compétences'!C$11,IF($C6='Le Gagne Etoile'!$AO$8,'Table de compétences'!C$12,IF($C6='Le Gagne Etoile'!$AO$9,"/","NON EVALUE")))))</f>
        <v>NON EVALUE</v>
      </c>
      <c r="J6" s="107" t="s">
        <v>51</v>
      </c>
    </row>
    <row r="7" s="102" customFormat="true" ht="68.85" hidden="false" customHeight="true" outlineLevel="0" collapsed="false">
      <c r="B7" s="103" t="str">
        <f aca="false">'Table de compétences'!D2</f>
        <v>A3</v>
      </c>
      <c r="C7" s="98" t="str">
        <f aca="false">IF(D2="","",VLOOKUP($D$2,'Le Gagne Etoile'!$A$3:$V$39,15,0))</f>
        <v/>
      </c>
      <c r="D7" s="104" t="str">
        <f aca="false">IF($C7='Le Gagne Etoile'!$AO$5,'Table de compétences'!D$8,IF($C7='Le Gagne Etoile'!$AO$6,'Table de compétences'!D$9,IF($C7='Le Gagne Etoile'!$AO$7,'Table de compétences'!D$10,IF($C7='Le Gagne Etoile'!$AO$8,'Table de compétences'!D$11,IF($C7='Le Gagne Etoile'!$AO$9,'Table de compétences'!D$12,"NON EVALUE")))))</f>
        <v>NON EVALUE</v>
      </c>
      <c r="E7" s="104" t="str">
        <f aca="false">IF($C7='Le Gagne Etoile'!$AO$5,"INSUFFISANT",IF($C7='Le Gagne Etoile'!$AO$6,"FRAGILE",IF($C7='Le Gagne Etoile'!$AO$7,"SATISFAISANT",IF($C7='Le Gagne Etoile'!$AO$8,"TRES SATISFAISANT",IF($C7='Le Gagne Etoile'!$AO$9,"NIVEAU DÉPASSÉ",IF($C7='Le Gagne Etoile'!$AO$4,"NON EVALUÉ","/"))))))</f>
        <v>/</v>
      </c>
      <c r="F7" s="105" t="str">
        <f aca="false">IF(C7="","",LOOKUP($D$2,'Le Gagne Etoile'!$A$3:$A$39,'Le Gagne Etoile'!$E$3:$E$39))</f>
        <v/>
      </c>
      <c r="G7" s="106" t="n">
        <v>1</v>
      </c>
      <c r="H7" s="104" t="str">
        <f aca="false">IF($C7='Le Gagne Etoile'!$AO$5,'Table de compétences'!D9,IF($C7='Le Gagne Etoile'!$AO$6,'Table de compétences'!D10,IF($C7='Le Gagne Etoile'!$AO$7,'Table de compétences'!D11,IF($C7='Le Gagne Etoile'!$AO$8,'Table de compétences'!D12,IF($C7='Le Gagne Etoile'!$AO$9,"/","NON EVALUE")))))</f>
        <v>NON EVALUE</v>
      </c>
      <c r="J7" s="107" t="s">
        <v>52</v>
      </c>
    </row>
    <row r="8" s="102" customFormat="true" ht="68.85" hidden="false" customHeight="true" outlineLevel="0" collapsed="false">
      <c r="B8" s="103" t="str">
        <f aca="false">'Table de compétences'!E2</f>
        <v>A4</v>
      </c>
      <c r="C8" s="98" t="str">
        <f aca="false">IF(D2="","",VLOOKUP($D$2,'Le Gagne Etoile'!$A$3:$V$39,18,0))</f>
        <v/>
      </c>
      <c r="D8" s="104" t="str">
        <f aca="false">IF($C8='Le Gagne Etoile'!$AO$5,'Table de compétences'!E$8,IF($C8='Le Gagne Etoile'!$AO$6,'Table de compétences'!E$9,IF($C8='Le Gagne Etoile'!$AO$7,'Table de compétences'!E$10,IF($C8='Le Gagne Etoile'!$AO$8,'Table de compétences'!E$11,IF($C8='Le Gagne Etoile'!$AO$9,'Table de compétences'!E$12,"NON EVALUE")))))</f>
        <v>NON EVALUE</v>
      </c>
      <c r="E8" s="104" t="str">
        <f aca="false">IF($C8='Le Gagne Etoile'!$AO$5,"INSUFFISANT",IF($C8='Le Gagne Etoile'!$AO$6,"FRAGILE",IF($C8='Le Gagne Etoile'!$AO$7,"SATISFAISANT",IF($C8='Le Gagne Etoile'!$AO$8,"TRES SATISFAISANT",IF($C8='Le Gagne Etoile'!$AO$9,"NIVEAU DÉPASSÉ",IF($C8='Le Gagne Etoile'!$AO$4,"NON EVALUÉ","/"))))))</f>
        <v>/</v>
      </c>
      <c r="F8" s="105" t="str">
        <f aca="false">IF(C8="","",LOOKUP($D$2,'Le Gagne Etoile'!$A$3:$A$39,'Le Gagne Etoile'!$F$3:$F$39))</f>
        <v/>
      </c>
      <c r="G8" s="106" t="n">
        <v>2</v>
      </c>
      <c r="H8" s="104" t="str">
        <f aca="false">IF($C8='Le Gagne Etoile'!$AO$5,'Table de compétences'!E9,IF($C8='Le Gagne Etoile'!$AO$6,'Table de compétences'!E10,IF($C8='Le Gagne Etoile'!$AO$7,'Table de compétences'!E11,IF($C8='Le Gagne Etoile'!$AO$8,'Table de compétences'!E12,IF($C8='Le Gagne Etoile'!$AO$9,"/","NON EVALUE")))))</f>
        <v>NON EVALUE</v>
      </c>
      <c r="J8" s="107" t="s">
        <v>53</v>
      </c>
    </row>
    <row r="9" s="102" customFormat="true" ht="68.9" hidden="false" customHeight="true" outlineLevel="0" collapsed="false">
      <c r="B9" s="103" t="str">
        <f aca="false">'Table de compétences'!F2</f>
        <v>A5</v>
      </c>
      <c r="C9" s="98" t="str">
        <f aca="false">IF(D2="","",VLOOKUP($D$2,'Le Gagne Etoile'!$A$3:$V$39,21,0))</f>
        <v/>
      </c>
      <c r="D9" s="104" t="str">
        <f aca="false">IF($C9='Le Gagne Etoile'!$AO$5,'Table de compétences'!F$8,IF($C9='Le Gagne Etoile'!$AO$6,'Table de compétences'!F$9,IF($C9='Le Gagne Etoile'!$AO$7,'Table de compétences'!F$10,IF($C9='Le Gagne Etoile'!$AO$8,'Table de compétences'!F$11,IF($C9='Le Gagne Etoile'!$AO$9,'Table de compétences'!F$12,"NON EVALUE")))))</f>
        <v>NON EVALUE</v>
      </c>
      <c r="E9" s="104" t="str">
        <f aca="false">IF($C9='Le Gagne Etoile'!$AO$5,"INSUFFISANT",IF($C9='Le Gagne Etoile'!$AO$6,"FRAGILE",IF($C9='Le Gagne Etoile'!$AO$7,"SATISFAISANT",IF($C9='Le Gagne Etoile'!$AO$8,"TRES SATISFAISANT",IF($C9='Le Gagne Etoile'!$AO$9,"NIVEAU DÉPASSÉ",IF($C9='Le Gagne Etoile'!$AO$4,"NON EVALUÉ","/"))))))</f>
        <v>/</v>
      </c>
      <c r="F9" s="105" t="str">
        <f aca="false">IF(C9="","",LOOKUP($D$2,'Le Gagne Etoile'!$A$3:$A$39,'Le Gagne Etoile'!$G$3:$G$39))</f>
        <v/>
      </c>
      <c r="G9" s="106" t="n">
        <v>0</v>
      </c>
      <c r="H9" s="104" t="str">
        <f aca="false">IF($C9='Le Gagne Etoile'!$AO$5,'Table de compétences'!F9,IF($C9='Le Gagne Etoile'!$AO$6,'Table de compétences'!F10,IF($C9='Le Gagne Etoile'!$AO$7,'Table de compétences'!F11,IF($C9='Le Gagne Etoile'!$AO$8,'Table de compétences'!F12,IF($C9='Le Gagne Etoile'!$AO$9,"/","NON EVALUE")))))</f>
        <v>NON EVALUE</v>
      </c>
      <c r="J9" s="107" t="s">
        <v>54</v>
      </c>
    </row>
    <row r="10" customFormat="false" ht="40.2" hidden="false" customHeight="true" outlineLevel="0" collapsed="false">
      <c r="E10" s="108" t="s">
        <v>55</v>
      </c>
      <c r="F10" s="109" t="n">
        <f aca="false">SUM(F5:F9)</f>
        <v>0</v>
      </c>
    </row>
    <row r="65536" customFormat="false" ht="40.2" hidden="false" customHeight="true" outlineLevel="0" collapsed="false"/>
  </sheetData>
  <mergeCells count="1">
    <mergeCell ref="B2:C2"/>
  </mergeCells>
  <conditionalFormatting sqref="H5:H9">
    <cfRule type="cellIs" priority="2" operator="equal" aboveAverage="0" equalAverage="0" bottom="0" percent="0" rank="0" text="" dxfId="0">
      <formula>"tres satisfaisant"</formula>
    </cfRule>
    <cfRule type="cellIs" priority="3" operator="equal" aboveAverage="0" equalAverage="0" bottom="0" percent="0" rank="0" text="" dxfId="1">
      <formula>"SATISFAISANT"</formula>
    </cfRule>
    <cfRule type="cellIs" priority="4" operator="equal" aboveAverage="0" equalAverage="0" bottom="0" percent="0" rank="0" text="" dxfId="2">
      <formula>"FRAGILE"</formula>
    </cfRule>
  </conditionalFormatting>
  <conditionalFormatting sqref="D5:E9">
    <cfRule type="cellIs" priority="5" operator="equal" aboveAverage="0" equalAverage="0" bottom="0" percent="0" rank="0" text="" dxfId="3">
      <formula>"tres satisfaisant"</formula>
    </cfRule>
    <cfRule type="cellIs" priority="6" operator="equal" aboveAverage="0" equalAverage="0" bottom="0" percent="0" rank="0" text="" dxfId="4">
      <formula>"SATISFAISANT"</formula>
    </cfRule>
    <cfRule type="cellIs" priority="7" operator="equal" aboveAverage="0" equalAverage="0" bottom="0" percent="0" rank="0" text="" dxfId="5">
      <formula>"FRAGILE"</formula>
    </cfRule>
  </conditionalFormatting>
  <dataValidations count="1">
    <dataValidation allowBlank="true" operator="between" showDropDown="false" showErrorMessage="true" showInputMessage="false" sqref="D2" type="list">
      <formula1>'Le Gagne Etoile'!$A$3:$A$39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2018-01-26T17:22:33Z</dcterms:created>
  <dc:creator>Lenovo TB2-X30F</dc:creator>
  <dc:description/>
  <dc:language>fr-FR</dc:language>
  <cp:lastModifiedBy/>
  <dcterms:modified xsi:type="dcterms:W3CDTF">2018-02-07T16:18:55Z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1036-10.1.0.5672</vt:lpwstr>
  </property>
</Properties>
</file>